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FODES\Acceso a la información\2025\09- Septiembre\"/>
    </mc:Choice>
  </mc:AlternateContent>
  <xr:revisionPtr revIDLastSave="0" documentId="13_ncr:1_{E066AFAA-2AB4-42BD-B0DB-68D26EE5BE81}" xr6:coauthVersionLast="47" xr6:coauthVersionMax="47" xr10:uidLastSave="{00000000-0000-0000-0000-000000000000}"/>
  <bookViews>
    <workbookView xWindow="-120" yWindow="-120" windowWidth="29040" windowHeight="15720" xr2:uid="{00000000-000D-0000-FFFF-FFFF00000000}"/>
  </bookViews>
  <sheets>
    <sheet name="Al 31 de Agosto 2025" sheetId="20" r:id="rId1"/>
  </sheets>
  <definedNames>
    <definedName name="_xlnm._FilterDatabase" localSheetId="0" hidden="1">'Al 31 de Agosto 2025'!$B$6:$O$34</definedName>
    <definedName name="_xlnm.Print_Area" localSheetId="0">'Al 31 de Agosto 2025'!$B$1:$O$39</definedName>
    <definedName name="_xlnm.Print_Titles" localSheetId="0">'Al 31 de Agosto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20" l="1"/>
  <c r="H37" i="20"/>
  <c r="B11" i="20" l="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alcChain>
</file>

<file path=xl/sharedStrings.xml><?xml version="1.0" encoding="utf-8"?>
<sst xmlns="http://schemas.openxmlformats.org/spreadsheetml/2006/main" count="306" uniqueCount="190">
  <si>
    <t>No.</t>
  </si>
  <si>
    <t>TIPO DE PROYECTO</t>
  </si>
  <si>
    <t>NOMBRE DEL PROYECTO</t>
  </si>
  <si>
    <t>DEPARTAMENTO</t>
  </si>
  <si>
    <t>BENEFICIADOS</t>
  </si>
  <si>
    <t>MEJORAMIENTO SISTEMA DE AGUA</t>
  </si>
  <si>
    <t>MEJORAMIENTO SISTEMA DE AGUA POTABLE PARTE ALTA (EL CASCAJO), ALDEA VILLA HERMOSA, ESQUIPULAS PALO GORDO, SAN MARCOS</t>
  </si>
  <si>
    <t>ESQUIPULAS PALO GORDO</t>
  </si>
  <si>
    <t>SAN MARCOS</t>
  </si>
  <si>
    <t>CONSTRUVIAS</t>
  </si>
  <si>
    <t>ALTA VERAPAZ</t>
  </si>
  <si>
    <t>MEJORAMIENTO CAMINO RURAL</t>
  </si>
  <si>
    <t>CONSTRUCTORA HV</t>
  </si>
  <si>
    <t>JUTIAPA</t>
  </si>
  <si>
    <t xml:space="preserve">MEJORAMIENTO CAMINO RURAL </t>
  </si>
  <si>
    <t>COSNTRUCCIONES Y SERVICIOS CATALINA S.A.</t>
  </si>
  <si>
    <t xml:space="preserve">MEJORAMIENTO CALLE </t>
  </si>
  <si>
    <t>AMPLIACION SISTEMA DE ALCANTARILLADO SANITARIO</t>
  </si>
  <si>
    <t>CHIMALTENANGO</t>
  </si>
  <si>
    <t>PROYECTO GRANADA, SOCIEDAD ANONIMA</t>
  </si>
  <si>
    <t>COORDINADORA DE LOGISTICA S.A.</t>
  </si>
  <si>
    <t>COMALAPA</t>
  </si>
  <si>
    <t>MEJORAMIENTO CALLE</t>
  </si>
  <si>
    <t>EMPRESA RESPONSABLE</t>
  </si>
  <si>
    <t>MUNICIPIO</t>
  </si>
  <si>
    <t>MONTO  DEL CONTRATO</t>
  </si>
  <si>
    <t>CONDICION ACTUAL</t>
  </si>
  <si>
    <t>ESPECIFICACIONES DEL CONTRATO</t>
  </si>
  <si>
    <t>EL PROYECTO CONSISTE EN LA AMPLIACIÓN DEL SISTEMA DE ALCANTARILLADO SANITARIO A TRAVÉS DE: REPLANTEO TOPOGRÁFICO, TRAZO, EXCAVACIÓN, COLECTOR, CONEXIONES DOMICILIARES, PLANTA DE TRATAMIENTO Y LIMPIEZA GENERAL.</t>
  </si>
  <si>
    <t>CONSISTE EN EJECUTAR LOS SIGUIENTES RENGLONES: RÓTULO DE IDENTIFICACIÓN DEL PROYECTO, LIMPIA CHAPEO Y DESTRONQUE, REPLANTEO TOPOGRÁFICO, CAPTACIÓN TÍPICA, CAJA REUNIDORA DE CAUDALES, MURO DE CONTENCIÓN (PROTECCIÓN DE T6ANQUE SUCCIÓN), caja rompe presión de 1.00 m3, válvula de limpieza, tanque de succión cd 75.00 m2, paso aereo de 24.00 ml, paso aereo DE 50.00 ML, PASO DE ZANJÓN, LÍNEA DE IMPULSIÓN, ANCLAJE DE TUBERÍA HG.</t>
  </si>
  <si>
    <t>MEJORAMIENTO CALLE CON PAVIMENTO RÍGIDO DE CABECERA MUNICIPAL HACIA ALDEA SAN MIGUEL LAS FLORES, CATARINA, SAN MARCOS</t>
  </si>
  <si>
    <t>MEJORAMIENTO CAMINO RURAL CON PAVIMENTO RIGIDO DE CARRETERA 7E HACIA RUTA ALDEA LOS PINOS TUCURU, ALTA VERAPAZ</t>
  </si>
  <si>
    <t>TUCURU</t>
  </si>
  <si>
    <t>MEJORAMIENTO CAMINO RURAL DE CANTON BETHANIA HACIA ALDEA VILLA HERMOSA, PASANDO POR CASERIO JERUSALEN Y ALDEA TANIL, ESQUIPULAS PALO GORDO,SAN MARCOS</t>
  </si>
  <si>
    <t>INNOVACION CONSTRUCTIVA S.A.</t>
  </si>
  <si>
    <t xml:space="preserve">CONSTRUCCION SISTEMA DE TRATAMIENTO AGUAS RESIDUALES </t>
  </si>
  <si>
    <t xml:space="preserve">CONSTRUCCION INSTITUTO </t>
  </si>
  <si>
    <t>CONSTRUCCION INSTITUTO BASICO BILINGÜE INTERCULTURAL MAM (CASTELLANO), CASERÍO CANOA DE SAL, COMITANCILLO, SAN MARCOS.</t>
  </si>
  <si>
    <t>COMITANCILLO</t>
  </si>
  <si>
    <t>SAN ANTONIO SACATEPEQUEZ</t>
  </si>
  <si>
    <t>MEJORAMIENTO CALLE ALDEA LA REFORMA SAN CRISTOBAL VERAPAZ, ALTA VERAPAZ</t>
  </si>
  <si>
    <t xml:space="preserve">TERMINADO </t>
  </si>
  <si>
    <t>MEJORAMIENTO CAMINO RURAL CASERIO LOS RANCHOS A ALDEA EL SALITRILLO Y LOS COMUNES, QUESADA, JUTIAPA</t>
  </si>
  <si>
    <t>QUESADA</t>
  </si>
  <si>
    <t>CONSTRUCTORA LA FLORESTA</t>
  </si>
  <si>
    <t>SECCIÓN DE SUPERVISIÓN, SUBDIRECCIÓN TÉCNICA DE DESARROLLO</t>
  </si>
  <si>
    <t>MEJORAMIENTO SISTEMA DE ALCANTARILLADO</t>
  </si>
  <si>
    <t>MEJORAMIENTO SISTEMA DE TRATAMIENTO AGUAS RESIDUALES PLANTA TZANJUYU PANAJACHEL, SOLOLA</t>
  </si>
  <si>
    <t xml:space="preserve">El Proyecto consiste en la Construcción de: TANQUE DE HOMOGENIZACIÓN, el cual incluye; Movimiento de Suelos, Conformación de Plataforma (espesor 0.10 m), Estabilización de Corte (Recubrimiento 0.05 m) Muro Tipo 1 , Losa de Cimentación, Losa Final, Equipo Tanque de Homogenización.
MÓDULO 1A el cual incluye; Movimiento de Suelos, Conformación de Plataforma (espesor 0.10 m), Estabilización de Corte (Recubrimiento 0.05 m), Losa de Cimentación, Muro Tipo 1, Muro Tipo 2, Losa Final, Equipo Módulo 1A.
MÓDULO 1B el cual incluye; Movimiento de Suelos, Conformación de Plataforma (espesor 0.10 m), Estabilización de Corte (Recubrimiento 0.05 m), Losa de Cimentación, Muro Tipo 1, Muro Tipo 2, Losa Final, Equipo Módulo 1B. 
MÓDULO 2A el cual incluye; Movimiento de Suelos, Conformación de Plataforma (espesor 0.10 m), Estabilización de Corte (Recubrimiento 0.05 m), Losa de Cimentación, Muro Tipo 1, Muro Tipo 2, Losa Final, Equipo Módulo 2A.
MÓDULO 2B el cual incluye; Movimiento de Suelos, Conformación de Plataforma (espesor 0.10 m), Estabilización de Corte (Recubrimiento 0.05 m), Losa de Cimentación, Muro Tipo 1, Muro Tipo 2, Losa Final, Equipo Módulo 2B.
MÓDULO 2B el cual incluye; Movimiento de Suelos, Conformación de Plataforma (espesor 0.10 m), Estabilización de Corte (Recubrimiento 0.05 m), Losa de Cimentación, Muro Tipo 1, Muro Tipo 2, Losa Final, Equipo Módulo 2B.
CASETA DE EQUIPO MÓDULO 1 el cual incluye; Movimiento de Suelos, Conformación de Plataforma (espesor 0.10 m), Estabilización de Corte (Recubrimiento 0.05 m), Losa de Cimentación, Muro Tipo 1, Muro Tipo 2, Losa Final.
MANEJO DE LODOS, EQUIPOS DE RESPALDO, TRABAJOS COMPLEMENTARIOS, MEDIDAS DE MITIGACIÓN E IDENTIFICACIÓN DEL PROYECTO. </t>
  </si>
  <si>
    <t>FONDO DE DESARROLLO SOCIAL -FODES-</t>
  </si>
  <si>
    <t xml:space="preserve">CONSTRUCCION SISTEMA DE ALCANTARILLADO SANITARIO </t>
  </si>
  <si>
    <t xml:space="preserve">MEJORAMIENTO INSTALACIONES DEPORTIVAS Y RECREATIVAS (VILLA DEPORTIVA), CABECERA MUNICIPAL, PUERTO BARRIOS, IZABAL </t>
  </si>
  <si>
    <t xml:space="preserve">MEJORAMIENTO INSTALACIONES DEPORTIVAS </t>
  </si>
  <si>
    <t>MEJORAMIENTO CALLE PAVIMENTADA DE CANCHA POLIDEPORTIVA COLONIA EL MAGUEY HACIA CASERIO PUNTA DEL LLANO USUMATLAN, ZACAPA</t>
  </si>
  <si>
    <t>MEJORAMIENTO CALLE PAVIMENTADA</t>
  </si>
  <si>
    <t>MEJORAMIENTO CAMINO RURAL DE ALDEA TANIL HACIA ALDEA SACUCHUM SAN PEDRO SACATEPEQUEZ, SAN MARCOS</t>
  </si>
  <si>
    <t>MEJORAMIENTO CALLE HACIA PARTE BAJA CANTON BETHANIA ESQUIPULAS PALO GORDO SAN MARCOS</t>
  </si>
  <si>
    <t>MEJORAMIENTO SISTEMA ALCANTARILLADO SANITARIO</t>
  </si>
  <si>
    <t>MEJORAMIENTO SISTEMA DE ALCANTARILLADO SANITARIO BARRIO EL PARAISO, SAN FRANCISCO, PETEN</t>
  </si>
  <si>
    <t>CONSTRUCCION SISTEMA AGUA POTABLE</t>
  </si>
  <si>
    <t>CONSTRUCCION SISTEMA DE AGUA POTABLE ALDEA RANCHO VIEJO, SAN ANTONIO HUISTA, HUEHUETENANGO</t>
  </si>
  <si>
    <t>CONSTRUCCION SISTEMA DE TRATAMIENTO AGUAS RESIDUALES ZONA 3 AREA URBANA SANTA CRUZ DEL QUICHE QUICHE</t>
  </si>
  <si>
    <t>CONSTRUCCION SISTEMA DE ALCANTARILLADO SANITARIO ALDEA MORAZÁN, RÍO BRAVO, SUCHITEPÉQUEZ</t>
  </si>
  <si>
    <t>MEJORAMIENTO CALLE (PAVIMENTO RIGIDO), DESDE ALDEA LA CAMPANA HACIA ALDEA MORAZAN, MONJAS, JALAPA</t>
  </si>
  <si>
    <t>VENCIDO</t>
  </si>
  <si>
    <t>SUSPENDIDO</t>
  </si>
  <si>
    <t>RESCINDIDO</t>
  </si>
  <si>
    <t>PROYECTOS DE INFRAESTRUCTURA EN EJECUCIÓN</t>
  </si>
  <si>
    <t>MONTO  MODIFICADO DEL CONTRATO</t>
  </si>
  <si>
    <t>FUENTE DE FINANCIAMIENTO</t>
  </si>
  <si>
    <t>TIEMPO CONTRACTUAL</t>
  </si>
  <si>
    <t>SUPERVISOR DEL PROYECTO</t>
  </si>
  <si>
    <t>CONSTRUCCIÓN EDIFICIO (S) CENTRO DE FORMACIÓN COMUNITARIA, CANTÓN QUIACQUIX, TOTONICAPÁN, TOTONICAPÁN.</t>
  </si>
  <si>
    <t xml:space="preserve"> MEJORAMIENTO CALLE ALDEA OJECHEJEL, HUEHUETENANGO, HUEHUETENANGO</t>
  </si>
  <si>
    <t>MEJORAMIENTO DE CALLE CON ADOQUIN, CALLE PRINCIPAL, ALDEA  SACUCHUM,  SAN PEDRO SACATEPEQUEZ, SAN MARCOS</t>
  </si>
  <si>
    <t>AMPLIACION SISTEMA DE ALCANTARILLADO SANITARIO SECTOR MANZANILLO Y PAXÁN, ZONA 1, COMALAPA, CHIMALTENANGO</t>
  </si>
  <si>
    <t>MEJORAMIENTO CALLE (S) CASCO URBANO DE LA CABECERA MUNICIPAL DE PALENCIA,GUATEMALA</t>
  </si>
  <si>
    <t>MEJORAMIENTO CALLE SECTOR CEMENTERIO, HACIA ESCUELA PRIMARIA ALDEA XENIMAQUIN, COMALAPA, CHIMALTENANGO</t>
  </si>
  <si>
    <t>MEJORAMIENTO CALLE SEPTIMA AVENIDA Y SEGUNDA CALLE ZONA TRES , BARRIO XECHOCON, COMALAPA, CHIMALTENANGO</t>
  </si>
  <si>
    <t>MEJORAMIENTO SISTEMA DE ALCANTARILLADO SANITARIO SEGUNDO, TERCER Y CUARTO CANTON CABECERA MUNICIPAL, SAN PEDRO  YEPOCAPA, CHIMALTENANGO</t>
  </si>
  <si>
    <t>CONSTRUCCION SISTEMA DE AGUA POTABLE POR GRAVEDAD CASERIO GUATIVIL ALDEA LAS MAJADAS SAN CRISTOBAL CUCHO, SAN MARCOS</t>
  </si>
  <si>
    <t>CONSTRUCCION SISTEMA DE ALCANTARILLADO SANITARIO CASERIO VISTA HERMOSA, SAN ANTONIO SACATEPEQUEZ, SAN MARCOS</t>
  </si>
  <si>
    <t>CONSTRUCCION SISTEMA DE ALCANTARILLADO SANITARIO CASERIO NAZARETH, ALDEA ZACULEU CENTRAL, HUEHUETENANGO, HUEHUETENANGO</t>
  </si>
  <si>
    <t>CONSTRUCCION SISTEMA DE AGUA POTABLE CASERÍO EL MAGUEY, SIPACAPA, SAN MARCOS</t>
  </si>
  <si>
    <t>CONSTRUCCION EDIFICIO</t>
  </si>
  <si>
    <t>MEJORAMIENTO DE CALLE CON ADOQUIN</t>
  </si>
  <si>
    <t xml:space="preserve">CONSTRUCCION SISTEMA DE AGUA POTABLE </t>
  </si>
  <si>
    <t xml:space="preserve">MEJORAMIENTO SISTEMA DE TRATAMIENTO AGUAS RESIDUALES </t>
  </si>
  <si>
    <t>CONSTRUCCION SISTEMA ALCANTARILLADO SANITARIO</t>
  </si>
  <si>
    <t>TOTONICAPÁN.</t>
  </si>
  <si>
    <t>HUEHUETENENANGO</t>
  </si>
  <si>
    <t>GUATEMALA</t>
  </si>
  <si>
    <t xml:space="preserve"> CHIMALTENANGO</t>
  </si>
  <si>
    <t>SOLOLA</t>
  </si>
  <si>
    <t>IZABAL</t>
  </si>
  <si>
    <t>ZACAPA.</t>
  </si>
  <si>
    <t>PETEN</t>
  </si>
  <si>
    <t>QUICHE</t>
  </si>
  <si>
    <t>SUCHITEPEQUEZ</t>
  </si>
  <si>
    <t>JALAPA</t>
  </si>
  <si>
    <t>12 meses</t>
  </si>
  <si>
    <t>11 MESES + 150 dias (próroga)</t>
  </si>
  <si>
    <t>4 MESES</t>
  </si>
  <si>
    <t>6 MESES</t>
  </si>
  <si>
    <t>18 MESES</t>
  </si>
  <si>
    <t>10 MESES</t>
  </si>
  <si>
    <t>8 MESES</t>
  </si>
  <si>
    <t>12 MESES</t>
  </si>
  <si>
    <t>CONSTRUDAM</t>
  </si>
  <si>
    <t>MARQSA CONSTRUCTORA S.A.</t>
  </si>
  <si>
    <t>CONSTRUCCIONES Y SERVICIOS CATALINA S.A.</t>
  </si>
  <si>
    <t>CONSTRUCED</t>
  </si>
  <si>
    <t xml:space="preserve">CONSTRUCTORA Y DISTRIBUIDORA BREMAR </t>
  </si>
  <si>
    <t xml:space="preserve">ELDA CONSTRUCCIONES </t>
  </si>
  <si>
    <t>CONSTRUCTORA E INVERSIONES INSOL</t>
  </si>
  <si>
    <t>ARCOS PROYECCIONES, S.A.</t>
  </si>
  <si>
    <t>S.M.C SERVICIOS MULTIPLES EN CONSTRUCCIÓN</t>
  </si>
  <si>
    <t>ELECTROGUASTA</t>
  </si>
  <si>
    <t>PROSERCO</t>
  </si>
  <si>
    <t xml:space="preserve">CONSTRUCTORA EDMO </t>
  </si>
  <si>
    <t>CONSTRUPROYECTOS UNIVERSALES, SOCIEDAD ANONIMA</t>
  </si>
  <si>
    <t>GRUPO V&amp;C, SOCIEDAD ANONIMA</t>
  </si>
  <si>
    <t>CONSTRUCTORA RR</t>
  </si>
  <si>
    <t>CODIPLA</t>
  </si>
  <si>
    <t>PROALDA</t>
  </si>
  <si>
    <t>CONSTRUDESA</t>
  </si>
  <si>
    <t>Ing. Roger Pozuelos</t>
  </si>
  <si>
    <t>Arq. Alejandra Arenales</t>
  </si>
  <si>
    <t>Ing Julio Cesar Arroyo</t>
  </si>
  <si>
    <t>Ing. Julio Cesar Arroyo</t>
  </si>
  <si>
    <t>TERMINADO</t>
  </si>
  <si>
    <t>N/A</t>
  </si>
  <si>
    <t>LA EJECUCIÓN DE ESTE PROYECTO CONSISTE EN: TRAZO Y REPLANTEO 900.00 ML, CORTE DE CAJUELA Y ACARREO DE MATERIAL DE DESPERDICIO 6,933.00 m², CONFORMACIÓN Y COMPACTACIÓN DE SUBRASANTE 6,933.00 m², BASE DE MATERIAL GRANULAR t=0.18 mts 6,933.00 m², CARPETA DE RODADURA DE ADOQUÍN 6696.00 m², LLAVES DE CONFINAMIENTO 510.00 Ml, BORDILLOS DE CONCRETO 1,807.00 Ml, CANAL DE CONCRETO + REJILLA METÁLICA (L=7.50 mts) 1.00 UNIDAD, LIMPIEZA FINAL 6933.00 m².</t>
  </si>
  <si>
    <t>CONSISTE EN: ROTULO DE IDENTIFICACIÓN DEL PROYECTO, LIMPIEZA, TRAZO, REPLANTEO Y ESTAQUEADO, MOVIMIENTO DE POSTES DE ELECTRICIDAD, EXCAVACIÓN COLECTOR PRINCIPAL (INCLUYE REPARACIÓN DE TUBERÍA), TUBERÍA CORRUGADA PARA ALCANTARILLADO SANITARIO Y PLUVIAL DE 6" NORMA ASTM F949, TUBERÍA PVC CORRUGADA PARA ALCANTARILLADO SANITARIO Y PLUVIAL DE 8" NORMA ASTM F 949, RELLENO COMPACTADO DE ZANJAS CON MATERIAL SELECTO, POZO DE VISITA DE 1.00 A 1.50 M, POZO DE VISITA DE 1.51 A 2.00 M, POZO DE VISITA DE 2.51 A 3.00 M, CONEXIONES DOMICILIARES, CORTE DE MATERIAL DE DESPERDICIO, REACONDICIONAMIENTO DE SUBRASANTE, BASE GRANULAR ESPESOR 0.20 M, CARPETA DE RODADURA T=0.15 M CONCRETO 4,000 PSI CON ACABADO RALLADO, CORTE Y SELLADO DE JUNTAS CON MATERIAL BITUMINOSO, BORDILLO DE CONCRETO DE 0.35 X 0.15 M, RECONSTRUCCIÓN DE TAPADERAS, BROCALES Y EXTENSIÓN DE POZO DE VISITA, REPARACIÓN DE TUBERÍA DE PVC DE AGUA POTABLE, SUMINISTRO Y APLICACIÓN DE PINTURA DE TRÁFICO EN LÍNEAS PARA SEÑALIZACIÓN HORIZONTAL T=0.10 M.   SUMINISTRO Y APLICACIÓN DE PINTURA DE TRÁFICO EN PASOS DE CEBRA Y FLECHAS, SUMINISTRO E INSTALACIÓN DE RÓTULOS REFLECTIVOS PARA SEÑALIZACIÓN VERTICAL (SENCILLOS), SUMINISTRO E INSTALACIÓN DE RÓTULOS REFLECTIVOS PARA SEÑALIZACIÓN VERTICAL (DOBLES), SUMINISTRO E INSTALACIÓN DE TÚMULOS DE CAUCHO DE 1.80 X 0.30 X 0.05 M Y LIMPIEZA FINAL.</t>
  </si>
  <si>
    <t>CONSISTE EN EJECUTAR LOS SIGUIENTES RENGLONES DE TRABAJO: RÓTULO DE IDENTIFICACIÓN DE PROYECTO, TRAZO, NIVELACIÓN Y PUNTEADO, REPLANTEO TOPOGRÁFICO, EXCAVACIÓN NO CLASIFICADA DE DESPERDICIO, ZAPATAS, CIMIENTO CORRIDO, SOLERA DE HUMEDAD, MURO DE CONTENCIÓN TIPO 1,2 Y 3, VIGA CONECTORA, COLUMNAS, LEVANTADO DE PAREDES, MURO DE CONCRETO REFORZADO PARA ELEVADOR, SOLERAS VIGAS DE CONCRETO, LOSA DE MÓDULO DE GRADAS, LOSA DE RAMPA, LOSA DE ENTREPISO NERVURADA, PAVIMENTO DE CONCRETO T=0.20MTS, PISO DE GRANITO, AZULEJO, REPELLO + CERNIDO, SUMINISTRO Y APLICACIÓN DE PINTURA, ACCESORIOS SANITARIOS, TUBERÍAS DE DIFERENTES RESISTENCIAS, CAJA DE REGISTRO, CAJA TRAMPA DE GRASA, CAJA DE REPOSADERA, REJILLA SISTEMA DE TRATAMIENTO DE AGUAS SERVIDAS, ACOMETIDA ELÉCTRICA, TABLERO DE DISTRIBUCIÓN, LUMINARIAS, PLACAS PARA SISTEMAS ELÉCTRICOS, VENTANAS, BARANDA DE GRADAS, REJA METÁLICA, PUERTAS, ELEVADOR DE PERSONAS, BANQUETA DE CONCRETO T00.10MTS.</t>
  </si>
  <si>
    <t>CONSISTE EN: RÓTULO DE IDENTIFICACIÓN DEL PROYECTO, LIMPIEZA Y CHAPEO, REPLANTEO TOPOGRÁFICO, CORTE DE MATERIAL NO CLASIFICADO, RELLENO, REACONDICIONAMIENTO DE SUB-RASANTE, COLOCACIÓN DE BASE GRANULAR DE 0.10 M, PAVIMENTO DE CONCRETO HIDRÁULICO DE RESISTENCIA 4,000 PSI E=0.20M, CORTE Y SELLADO DE JUNTAS DE DILATACIÓN, CONSTRUCCIÓN DE CUNETAS DE CONCRETO, BORDILLO, TRANSVERSALES, PINTURA TERMOPLÁSTICA, VIALETAS, BOYAS, MURO DE CONTENCIÓN, CORTE DE MATERIAL CONTAMINADO NO CLASIFICADO (240.00 ML X 6.00 ANCHO X 0.35M), NIVELACIÓN DE BROCALES DE CAJAS Y POZOS DE VISITA + LIMPIEZA</t>
  </si>
  <si>
    <t>EL PROYECTO CONSISTE EN LA EJECUCIÓN DE LOS SIGUIENTES RENGLONES DE TRABAJO: ROTULO DE IDENTIFICACIÓN, TRAZO Y REPLANTEO, RETIRO DE EMPEDRADO Y CARRILERAS, CORTE Y NIVELACIÓN, CONFORMACIÓN DE SUBRASANTE, BASE DE MATERIAL GRANULAR T=0.20 M, PAVIMENTO RÍGIDO T=0.20 M, CUNETA + BORDILLO T=0.10 M, TRANSVERSAL PARA AGUA PLUVIAL, LLAVE DE REMATE 0.15M X 0.30 M, SEÑALIZACIÓN VERTICAL, SEÑALIZACIÓN HORIZONTAL, MEDIDAS DE MITIGACIÓN AMBIENTAL, LIMPIEZA FINAL.</t>
  </si>
  <si>
    <t>EL PROYECTO CONSISTE EN LOS SIGUIENTES RENGLONES DE TRABAJO: ROTULO DE IDENTIFICACIÓN DEL PROYECTO 1.00 UNIDAD LIMPIA Y CHAPEO Y DESTRONQUE 6,198.70 M REPLANTEO TOPOGRÁFICO 6,198.70 M, EXCAVACIÓN NO CLASIFICADA DEL DESPERDICIO 3,474.98 M3 RELLENO 4,058.86 M3, CONFORMACIÓN Y COMPACTACIÓN DE SUBRASANTE 29,775.81 M2 COLOCACIÓN, TENDIDO Y COMPACTACIÓN DE BASE 25,546.20 M2 CONSTRUCCIÓN DE PAVIMENTO DE CONCRETO HIDRÁULICO 3,831.93 M3 CORTE Y SELLADO DE JUNTAS 27,404.18 M BANQUETAS DECORATIVAS 2,670.00 M2 BORDILLO (015X0.45M) 10,397.40 M CUNETA TIPO L 1,000.00 M HOMBRO 1,000.00 M, EXCAVACIÓN ESTRUCTURAL DE TRASVERSALES 92.53 M3 RELLENO ESTRUCTURAL DE TRANSVERSALES 68.23 M3 TUBERÍA DE CONCRETO DE 30” 54.00 M CONSTRUCCIÓN DE CABEZALES DE ENTRADA Y SALIDA 45.00 M3 , PARADA DE BUS 8.00 UNIDAD ILUMINARIA 40.00 UNIDAD, SEÑALIZACIÓN VERTICAL 22.00 UNIDAD LÍNEAS Y MARCAS DE TRÁFICO 18,593.10 M DISPOSITIVOS DE SEÑALIZACIÓN NOCTURNA 3,720.00 UNIDAD MEDIDAS DE MITIGACIÓN AMBIENTAL MURO DE CONTENCIÓN 244.00 M</t>
  </si>
  <si>
    <t>EL PROYECTO CONSISTE EN TRABAJO PRELIMINARES, MOVIMIENTO DE TIERRA, SUBBASES Y BASES, SUPERFICIE DE RODADURA, ESTRUCTURAS DE DRENAJE Y OBRAS COMPLEMENTARIAS.</t>
  </si>
  <si>
    <t>EL PROYECTO CONSISTE EN LOS SIGUIENTES RENGLONES DE TRABAJO: CONSTRUCCIÓN DE 6 AULAS + MÓDULO ADMINISTRATIVO, SERVICIOS SANITARIOS Y CANCHA POLIDEPORTIVA, A TRAVÉS DE: TRABAJOS PRELIMINARES, ZAPATAS, CIMIENTO CORRIDO, LEVANTADO DE MUROS, SOLERAS, COLUMNAS, VIGAS, MÓDULO DE RAMPA, CUBIERTA, PISO, INSTALACIONES ELÉCTRICAS, PUERTAS, VENTANAS, BARANDA DE PROTECCIÓN, BATERÍA DE BAÑOS.</t>
  </si>
  <si>
    <t>EL PROYECTO CONSISTE EN: ROTULO DE IDENTIFICACIÓN DEL PROYECTO 1 UNIDAD, TRAZO Y REPLANTEO TOPOGRÁFICO 3,125M, LEVANTADO DE EMPEDRADO 18,750M2, NIVELACIÓN Y COMPACTACIÓN DE SUELO 18,750M2, BASE (MATERIAL GRANULAR) T=0.20M 18,750M2, PAVIMENTO T=0.20MTS 18,125M2, MATERIAL ELASTÓMERO 8,500M, REJILLAS 10 UNIDADES, LLAVE DE REMATE 87.20MS BORDILLO DE 0.010*0.40M 6,147M, SE#209,ALIZACION VERTICAL 42 UNIDADES, SE#209,ALIZACION HORIZONTAL 12,500M, MURO DE CONTENCIÓN TIPO CICLÓPEO 152.89M3, MEDIDAS DE MITIGACIÓN 13,900 UNIDADES, LIMPIEZA FINAL 3,125M</t>
  </si>
  <si>
    <t>EL PROYECTO CONSISTE EN ROTULO DE IDENTIFICACIÓN, TRAZO Y REPLANTEO TOPOGRÁFICO, EXCAVACIÓN NO CLASIFICADA (CORTE DE CAJUELA), RELLENO CLASIFICADO T=0.20 MTS., REACONDICIONAMIENTO DE SUB RASANTE, SUMINISTRO E INSTALACIÓN DE BASE T= 0.20 MTS., PAVIMENTO DE CONCRETO HIDRÁULICO DE RESISTENCIA 4000 PSI E= 0.15 MTS., MATERIAL BITUMINOSO (JUNTA DE DILATACIÓN), CUNETA 0.50 M X 0.10 M DE ESPESOR, PINTURA TERMOPLÁSTICA, VIALETAS, SE#241,ALIZACI#243,N VERTICAL (PLACA FIJA EN POSTE DE ESTRUCTURA), DEMOLICIÓN DE DRENAJE TRANSVERSAL, DRENAJE TRANSVERSAL (TUBERÍA DIAM. 30” Ф Y CAJA RECEPTORA)</t>
  </si>
  <si>
    <t>EL PROYECTO CONSISTE EN: TRAZO Y NIVELACIÓN 1,064.9 ML., EXCAVACIÓN DE MATERIAL EXISTENTE Y EXTRACCIÓN 1,203.1691 M3, BASE PARA ADOQUÍN 0.10 5,231.17 M2; CAPA DE RODADURA (ADOQUINADO) 4,999.9 M2; LLAVES DE CONFINAMIENTO 0.10*0.30 565 ML. Y LLAVES DE REMATE 0.30*0.50 30 ML.</t>
  </si>
  <si>
    <t>EL PROYECTO CONSISTE EN EL MEJORAMIENTO DEL SISTEMA DE ALCANTARILLADO SANITARIO EL CUAL INCLUYE TRABAJOS PRELIMINARES EL LEVANTADO DE LA CARPETA DE RODADURA EXISTENTE EXCAVACIÓN DE TUBERÍA SANITARIA INSTALACIÓN DE LAS LÍNEAS DE DRENAJE SANITARIO CONSTRUCCIÓN DE POZOS DE VISITA EL MEJORAMIENTO DE LAS LÍNEAS DE DRENAJE PLUVIAL CANAL PLUVIAL REFORZADO TIPO BANQUETA EL MEJORAMIENTO DE LAS LÍNEAS PVC DE AGUA POTABLE CONEXIONES DOMICILIARES PASOS AÉREOS Y REPOSICIÓN DE ADOQUÍN EXISTENTE</t>
  </si>
  <si>
    <t xml:space="preserve">TRAZO Y REPLANTEO 31,983.20 ML, CAPTACIÓN 1 UNIDAD, LÍNEA DE CONDUCCIÓN, COLUMNAS PARA SOPORTE DE TUBERÍA HG EN LÍNEA DE CONDUCCIÓN 1,192 ML, RECUBRIMIENTO EN LÍNEA DE CONDUCCIÓN 135ML, PASO AÉREO, PASO DE ZANJÓN, CAJA DE VÁLVULA DE AIRE 14 UNIDADES, CAJA DE VÁLVULA DE LIMPIEZA 10 UNIDADES, TANQUE DE DISTRIBUCIÓN CON MAMPOSTERÍA 100 M3,  CAJA DE VÁLVULAS ENTRADA SALIDA  SISTEMA DE CLORACIÓN 1 UNIDAD, CAJAS ROMPE PRESIÓN 25 UNIDADES, LÍNEA DE DISTRIBUCIÓN, CONEXIONES DOMICILIARES 355 UNIDADES, MEDIDAS DE MITIGACIÓN AMBIENTAL 10,900 UNIDADES </t>
  </si>
  <si>
    <t>EL PROYECTO CONTARÁ CON INSTALACIONES ADECUADOS PARA LA PRÁCTICA DE DEPORTES VISUALIZANDO ASÍ UNA MEJOR SALUD. EL PROYECTO SE LLEVARÁ A CABO A TRAVÉS DE LOS SIGUIENTES RENGLONES DE TRABAJO: TRABAJOS PRELIMINARES: REPLANTEO TRAZO Y NIVELACIÓN 6,917.00M2, DEMOLICIÓN DE BANQUETAS, REMOCIÓN DE ADOQUÍN, DEMOLICIÓN DE LOSA, DEMOLICIÓN DE GRADAS, DEMOLICIÓN DE MURO Y OTROS. MOVIMIENTO DE TIERRAS: RELLENO ESTRUCTURAL (ÁREAS DE ACERAS Y CANCHA DE FUTBOL). JARDINIZACIÓN: SUMINISTRO Y COLOCACIÓN PLANTAS, GRAMA Y PIEDRÍN BLANCO. TRABAJOS COMPLEMENTARIOS: SUMINISTRO Y COLOCACIÓN DE ADOQUÍN. MOBILIARIO URBANO: COLOCACIÓN DE BANCAS DE CONCRETO, TWISTER, ESPALDAR, ELÍPTICA INDIVIDUAL Y OTROS. MODULOS DE GRADERÍOS: ZAPATAS, COLUMNAS, VIGAS, CUBIERTA DE LÁMINA GALVANIZADA 249.00M2, ILUMINACIÓN. SALÓN DE USOS MÚLTIPLES, COLOCACIÓN DE PÉRGOLAS, CANCHA PRINCIPAL Y SECUNDARIA, CANCHA EXTERIOR Y FACHADA, LEVANTADO DE MUROS, SERVICIOS SANITARIOS, PISO Y ACABADOS DE GIMNASIO, PUERTAS Y VENTANAS, INSTALACIONES ELÉCTRICAS, INSTALACIONES HIDRÁULICAS Y DRENAJE. INSTALACIONES ESPECIALES EN GIMNASIO PRINCIPAL (DUELA VINÍLICA, TABLERO ELECTRÓNICO, EXTRACTORES DE AIRE EMPOTRADOS).</t>
  </si>
  <si>
    <t>EL PROYECTO CONSTRUCCIÓN SISTEMA DE ALCANTARILLADO SANITARIO CASERÍO VISTA HERMOSA, SAN ANTONIO SACATEPÉQUEZ, SAN MARCOS CUENTA CON LOS RENGLONES SIGUIENTES: REPLANTEO TOPOGRÁFICO DE TUBERÍA Y ALTIMETRÍA, SUMINISTRO E INSTALACIÓN DE TUBERÍA PVC 6, PASO AÉREO DE 70 METROS, POZOS DE VISITA PARA DRENAJE SANITARIO 1.80M, POZOS DE VISITA PARA DRENAJE SANITARIO 3.00M, POZOS DE VISITA PARA DRENAJE SANITARIO 5.00M, POZOS DE VISITA PARA DRENAJE SANITARIO 6.70M, ENTIBADO DE ZANJAS, CONEXIONES DOMICILIARES, DEMOLICIÓN Y REPOSICIÓN DE CARRILERAS DE CONCRETO PARA INSTALACIÓN DE COLECTORES Y ACOMETIDAS DOMICILIARES, MEDIDAS DE GESTIÓN AMBIENTAL Y SEGURIDAD LABORAL, ROTULO DE IDENTIFICACIÓN, LIMPIA, CHAPEO, TALA Y DESTROQUE DE PLANTA DE TRATAMIENTO Y TRAMO DE COLECTOR, INTERCONEXIÓN CON TUBERÍA DE 8, MOVIMIENTO DE TIERRAS, CONFORMACIÓN DE PLATAFORMA Y ESTABILIZACIÓN DE TALUD, MUROS DE CONTENCIÓN, PRETRATAMIENTO, SISTEMA AEROBIO, ESPESADORES, PATIO DE LODOS, CASETA DE GUARDIANÍA, LABORATORIO, CONTROL Y EQUIPOS, CONSTRUCCIÓN DE CERCO PERIMETRAL, INSTALACIONES HIDRÁULICAS Y ELÉCTRICAS, CAMBIAMIENTOS Y VEGETACIÓN, EQUIPAMIENTO PTAR, DISPOSICIÓN DE AGUAS TRATADAS, BARANDAL DE METAL.</t>
  </si>
  <si>
    <t>EL PROYECTO MEJORAMIENTO CALLE PAVIMENTADA DE CANCHA POLIDEPORTIVA COLONIA EL MAGUEY HACIA CASERÍO PUNTA DEL LLANO, USUMATLÁN, ZACAPA CONSISTE EN: TRABAJOS PRELIMINARES 1,180.00 METROS LINEALES, CORTE DE CAJUELA ESPESOR DE 20 CENTÍMETROS 6,830.00 METROS CUADRADOS, REACONDICIONAMIENTO DE  SUBRASANTE 6,830.00 METROS CUADRADOS, COLOCACIÓN DE BASE ESPESOR DE 10 CENTÍMETROS 6,830.00 METROS CUADRADOS, PAVIMENTO DE CONCRETO ESPESOR DE 15 CENTÍMETROS 6,830.00 METROS CUADRADOS, CONSTRUCCIÓN DE DRENAJES TRANSVERSALES 3.00 UNIDADES, CONSTRUCCIÓN DE BORDILLO DE 10 X 25 CENTÍMETROS 2,800.00 METROS LINEALES, RAMPAS DE CONCRETO 7.00 UNIDADES, LIMPIEZA FINAL EN TODA EL ÁREA DEL PROYECTO CONSISTENTE EN 8,410.00 METROS CUADRADOS.</t>
  </si>
  <si>
    <t>CONSISTE EN EJECUTAR LOS SIGUIENTES RENGLONES DE TRABAJO: PRELIMINARES: ROTULO, ANÁLISIS DE CALIDAD DEL AGUA. ALCANTARILLADO SANITARIO: REPLANTEO TOPOGRÁFICO, EXCAVACIÓN COLECTOR PRINCIPAL, RELLENO COLECTOR PRINCIPAL, INSTALACIÓN DE TUBERÍA PVC 010" ASTM D3034, INSTALACIÓN DE TUBERÍA PVC 08" ASTM D3034, INSTALACIÓN DE TUBERÍA PVC 06" ASTM D3034, POZO DE VISITA DE H=1.00 M A H=1.50 M, POZO DE VISITA DE H=1.51 M A H=2.00 M, POZO DE VISITA DE H=2.01 M A H=2.50 M, POZO DE VISITA DE H=2.51 M A H=3.00 M, POZO DE VISITA DE H=3.01 M A H=5.00 M, POZO DE VISITA DE H=5.01 M A H=5.50 M, POZO DE VISITA DE H=5.51 M A H=6.00 M, POZO DE VISITA DE H=7.01 M A H=7.50 M, POZO DE VISITA DE H=8.01 M A H=8.50 M, CONEXIONES PREDIALES. PLANTA DE TRATAMIENTO DE AGUAS RESIDUALES: EXCAVACIÓN Y TRANSPORTE DE SUELO EN PTAR, RELLENO EN PTAR, CAJA DE EXCEDENCIAS, CAJA PARA AFORO Y TOMA DE MUESTRAS, CAJA DE UNIÓN, CANAL DE REJAS, DESARENADOR, TRAMPA DE GRASAS, TANQUE IMHOFF DOBLE, FILTRO PERCOLADOR, PATIO DE SECADO DE LODOS, CAJA Y VÁLVULA DE DESFOGUE DE LODOS, SISTEMA Y CAJA DE CLORACIÓN, TANQUE DE CONTACTO, CUNETA, BARANDA DE TUBO CUADRADO 2°, MURO PERIMETRAL CON PORTÓN DE ACCESO, CASETA DE GUARDIANÍA Y BODEGA, MURO DE CONTENCIÓN TIPO 1, MURO DE CONTENCIÓN TIPO 2, MURO DE CONTENCIÓN TIPO 3, AGUA POTABLE EN PTAR, CAMINAMIENTO DE CONCRETO, ZAMPEADO, GRADAS, VÁLVULA DE CONTROL Y POZO PREFABRICADO H=2.51 M A H=3.00 M, POZO DE VISITA PREFABRICADO H=2.51 M A H=3.00 M, POZO DE VISITA DE H=3.01 M A H=5.00 M, BARRERA DE PRIVATIZACIÓN CON MALLA GALVANIZADA. DESCARGA FINAL, REPLANTEO TOPOGRÁFICO EN DESCARGA FINAL, EXCAVACIÓN EN DESCARGA FINAL, RELLENO EN DESCARGA FINAL, INSTALACIÓN DE TUBERÍA PVC 010" ASTM D3034, POZO DE VISITA DE H=1.51 M A H=2.00 M, POZO DE VISITA DE H=2.51 M A H=3.00 M, CABEZAL DE DESCARGA. MEDIDAS DE MITIGACIÓN, DO-03-01. MANEJO DE MATERIAL PARTICULADO Y GASES, DO-07-03. MANEJO DE DESECHOS SÓLIDOS, SIEMBRA DE ÁRBOLES.</t>
  </si>
  <si>
    <t>EL PROYECTO CONSISTE EN LA CONSTRUCCIÓN DE UN ÁREA DE 1,136 METROS LINEALES DE SUPERFICIE APROXIMADAMENTE DE PAVIMENTO RÍGIDO, UN ANCHO PROMEDIO DE 6.50MTS, ASÍ COMO LA INTEGRACIÓN DE MÁS ACTIVIDADES QUE GARANTICEN LA BUENA EJECUCIÓN DEL MISMO Y ALARGAR LA VIDA ÚTIL DEL PROYECTO LAS CUALES SON LAS SIGUIENTES: REPLANTEO, DESEMPEDRADO EXISTENTE, CORTE DE CAJUELA, NIVELACIÓN Y COMPACTACIÓN, PREPARACIÓN DE LA BASE (E=0.20M), PAVIMENTO (E= 0.20M), MATERIAL ELASTÓMERO, LLAVES DE REMATE, BORDILLO, REJILLAS, SEÑALIZACIÓN VERTICAL Y HORIZONTAL, MEDIDAS DE MITIGACIÓN, LIMPIEZA FINAL ROTULO DE IDENTIFICACIÓN DEL PROYECTO.</t>
  </si>
  <si>
    <t>MEJORAMIENTO SISTEMA DE ALCANTARILLADO SANITARIO SAN FRANCISCO PETEN SE CONTEMPLA TRABAJOS LIMPIEZA Y CHAPEO REPLANTEO TOPOGRÁFICO LIMPIEZA DE LAGUNAS DE ABSORCIÓN EXCAVACIÓN ESTRUCTURAL RELLENO ESTRUCTURAL TENDIDO ELÉCTRICO GRUPO GENERADOR MURO PERIMETRAL PREFABRICADO CAMINOS INTERNOS PORTÓN DE INGRESO ÁREA ADMINISTRATIVA BODEGA ESTACIÓN DE BOMBEO TRATAMIENTO PRELIMINAR REJAS DESARENADOR TRATAMIENTO PRIMARIO TANQUE IMHOFF TRATAMIENTO SECUNDARIO FILTRO BIOLÓGICO TRATAMIENTO TERCIARIO CAJA DE CLORACIÓN LAGUNA DE ABSORCIÓN CON HUMEDALES LECHO DE SECADO DE LODOS TANQUE DE REÚSO DE 100 M3 DRENAJES DE AGUAS PLUVIALES RED DE AGUA POTABLE RED DE RECIRCULACIÓN RED DE DRENAJE SANITARIO DRENAJES DE AGUAS DE REÚSO ILUMINACIÓN GENERAL SEÑALIZACIÓN Y RUTAS DE EVACUACIÓN SIEMBRA DE ARBOLES</t>
  </si>
  <si>
    <t>EL PROYECTO CONSTRUCCIÓN SISTEMA DE AGUA POTABLE ALDEA RANCHO VIEJO, SAN ANTONIO HUISTA, HUEHUETENANGO CONSISTE EN: REPLANTEO TOPOGRÁFICO 13,872M, CAPTACIÓN DE BROTE DEFINIDO 4 UNIDADES, CAJA REUNIDORA DE CAUDALES 1 UNIDAD, LÍNEA DE CONDUCCIÓN 8,724M, VÁLVULA DE AIRE CAJA 15 UNIDADES, VÁLVULA DE LIMPIEZA CAJA 7 UNIDADES, PASO DE ZANJÓN TIPO F 8 UNIDADES, PASO AÉREO DE 20 METROS 5 UNIDADES, PASO AÉREO 30 METROS 12 UNIDADES, PASO AÉREO 50 METROS 1 UNIDAD, PASO AÉREO 75 METROS 1 UNIDAD, PASO AÉREO 100 METROS 1 UNIDAD, CAJA ROMPE PRESIÓN DE 1M3 (CONDUCCION1 UNIDAD, TANQUE DE DISTRIBUCIÓN DE 40M3 (CONCRETO REFORZADO 1 UNIDAD, CLORADOR DE PASTILLAS 1 UNIDAD, RED DE DISTRIBUCIÓN 4,386M, CAJA ROMPE PRESIÓN CON VÁLVULA DE FLOTE DE 1M2 (DISTRIBUCIÓN) 4 UNIDADES, VÁLVULA DE COMPUERTA PARA OPERACIÓN DE RED DE DISTRIBUCIÓN 8 UNIDADES, CONEXIONES DOMICILIARE 85 CONEXIONES, MEDIDAS DE MITIGACIÓN AMBIENTAL Y EDUCACIÓN SANITARIA 1 UNIDAD.</t>
  </si>
  <si>
    <t>EL PROYECTO CONSISTE EN ROTULO DE IDENTIFICACIÓN DEL PROYECTO, LIMPIA CHAPEO Y DESMONTE, REPLANTEO TOPOGRÁFICO, CAPTACIÓN DE BROTE DEFINIDO, LÍNEA DE CONDUCCIÓN PVC 2 160 PSI, LÍNEA DE CONDUCCIÓN PVC 1 1/2 160 PSI, LÍNEA DE CONDUCCIÓN PVC 1 1/2 2 250 PSI, LÍNEA DE CONDUCCIÓN PVC 1 160 PSI, LÍNEA DE CONDUCCIÓN PVC 1 250 PSI, LÍNEA DE CONDUCCIÓN PVC 1 1/2 HG TL 700, LÍNEA DE CONDUCCIÓN PVC 3/4 250 PSI, CAJA ROMPE PRESIÓN, CONDUCCIÓN, VÁLVULA DE AIRE CON CAJA, VÁLVULA DE LIMPIEZA CON CAJA, TANQUE DE DISTRIBUCIÓN DE 20 00 M3 CONCRETO ARMADO, CLORADOR DE PASTILLAS, RED DE DISTRIBUCIÓN PVC 2 160 PSI, RED DE DISTRIBUCIÓN PVC 1 1/ 2 160 PSI, RED DE DISTRIBUCIÓN PVC 1 1/4 160 PSI, RED DE DISTRIBUCIÓN PVC 1 160 PSI, CAJA ROMPE PRESIÓN VÁLVULA DE FLOTE CAJA Y VÁLVULA DE COMPUERTA RED DISTRIBUCIÓN, CONEXIONES DOMICILIARES, CAJA REUNIDORA DE CAUDALES, CERCO PERIMETRAL ALAMBRE ESPIGADO, MEDIDAS DE MITIGACIÓN AMBIENTAL Y EDUCACIÓN SANITARIA</t>
  </si>
  <si>
    <t xml:space="preserve">REPLANTEO TOPOGRÁFICO PARA COLECTORES Y PTAR, EXCAVACIÓN PARA LA INSTALACIÓN DE TUBERÍA, CONSTRUCCIÓN DE POZO DE VISITA, INSTALACIÓN DE TUBERÍA DE PVC 24 PULGADAS NORMA AASHTO M-304, RELLENO PARA LA INSTALACIÓN DE TUBERÍA, LIMPIEZA, CHAPEO Y DESTRONQUE TERRENO PTRA, CAJA DE EXCEDENCIAS, CANAL DE REJAS, DESARENADOR, TRAMPA DE GRASAS, CAJA DISTRIBUIDORA DE CAUDALES, REACTOR ANAEROBIO DE FLUJO ASCENDENTE R.A.F.A., FILTRO ANAERÓBICO DE FLUJO ASCENDENTE F.A.F.A., SEDIMENTADOR LAMINAR, SISTEMA BOMBEO, TANQUE DE LIXIVIADOS, PATIO DE LODOS, UNIDAD DE CLORACIÓN, TRATAMIENTO DE BIOGÁS, CONSTRUCCIÓN DE CAMINAMIENTO INTERNO Y CERCO PERIMETRAL, BODEGA Y GUARDIANÍA, MOVIMIENTO DE TIERRA, INSTALACIONES HIDRÁULICAS, BÓVEDA PLUVIAL, DISIPADORES DE ENERGÍA, ILUMINACIÓN, CAMINO DE ACCESO HACIA LA PTRA, CASETA PARA EQUIPÓ DE BOMBEO DE LIXIVIADOS Y LODOS, ACOMETIDA ELÉCTRICA, CANAL PLUVIAL DE PROTECCIÓN PTRA, POZO DE EXCEDENCIAS, ROTULO DE IDENTIFICACIÓN, MEDIDAS DE MITIGACIÓN, MOBILIARIO Y EQUIPO PTAR. </t>
  </si>
  <si>
    <t>EL PROYECTO CONSISTE EN 9,426 METROS LINEALES DE TRABAJOS PRELIMINARES, EN 109 UNIDADES DE POZO DE VISITA, INSTALACIÓN DE TUBERÍA 6' 2,322.00ML, INSTALACIÓN DE TUBERÍA 8' 1,560ML, INSTALACIÓN DE TUBERÍA 10' 2,730.00ML, INSTALACIÓN DE TUBERÍA 12' 2,814 ML, CONEXIONES DOMICILIARES 555 UNIDADES, FOSA SÉPTICA 3 UNIDADES, DRENAJE FRANCÉS 3 UNIDADES, POZO DE FILTRACIÓN 3 UNIDADES, LEVANTADO Y REPOSICIÓN DE EMPEDRADO 328ML.</t>
  </si>
  <si>
    <t>LA EJECUCIÓN DEL PROYECTO MEJORAMIENTO CALLE (PAVIMENTO RIGIDO), CONTRIBUIRÁ A FORTALECER EL DESARROLLO INTEGRAL DE LA COMUNIDAD, POR MEDIO DE: TOPOGRAFÍA 9,700 ML, TRAZO Y LIMPIEZA 9,700 ML, EXCAVACIÓN DE CAJUELA 23,332.80 M3, TRANSPORTE Y TRASLADO DE MATERIAL DE DESPERDICIO 23,332.80 M3, CONFORMACIÓN DE SUBBASE 58,332.00 M2, COMPACTACIÓN DE BASE 0.20M 58,332.00 M2, PLANCHAS DE CONCRETO 0.20M DE ESPESOR 4000PSI 48,610.00 M2, APLICACIÓN DE ANTISOL 48,610.00 M2, CORTE DE PLANCHAS 25,900.00 ML, APLICACIÓN SELLO ELASTÓMERO 25,900.00 ML, CUNETA TIPO L 19,400.00 ML, TRANSVERSAL 30' 14.00 UNIDAD.</t>
  </si>
  <si>
    <t>EL PROYECTO MEJORAMIENTO CAMINO RURAL DE ALDEA TANIL HACIA ALDEA SACUCHUM SAN PEDRO SACATEPEQUEZ, SAN MARCOS CONSISTE EN: TRAZO Y REPLANTEO TOPOGRÁFICO 6,551.00 M; DESEMPEDRADO + RETIRO Y MOVIMIENTO DE MATERIAL SOBRANTE 210.00 M3; NIVELACIÓN Y COMPACTACIÓN DE SUELO + CORTE DE CAJUELA 45,202.00 M2, BASE (MATERIAL GRANULAR) T=0.20M 39,306.00 M2; PAVIMENTO T=0.20M 39,306.00 M2; MATERIAL ELASTÓMERO 19,653.00 M; LLAVES DE REMATE DE 0.20 X 0.30 M 12.00 M; BORDILLO DE 0.10 X 0.40 M 6,551.00 M; CUNETA TRIANGULAR 6,551.00 M; SEÑALIZACIÓN VERTICAL 73.00 UNIDAD; MEDIDAS DE MITIGACIÓN 25,000.00 UNIDAD; ROTULO DE IDENTIFICACIÓN 1.00; LIMPIEZA FINAL 6,551.00 M</t>
  </si>
  <si>
    <t>PRELIMINARES: ROTULO DE IDENTIFICACIÓN DEL PROYECTO, TRAZO Y NIVELACIÓN;  MOVIMIENTO DE TIERRA: CORTE DE CAJUELA, SUBBASES Y BASES REACONDICIONAMIENTO DE SUBRASANTE A 0.20 M 	CAPA DE BASE GRANULAR E=0.25 M, SUPERFICIE DE RODADURA, 	CONSTRUCCIÓN PAVIMENTO DE CONCRETO HIDRÁULICO, CON RESISTENCIA F´C DE 4,000 PSI CON ESPESOR E=0.15 M (INCLUYE ACABADO, CORTE Y SELLADO DE JUNTAS), ESTRUCTURAS DE DRENAJE, CONSTRUCCIÓN DRENAJE TRANSVERSAL CON TUBERÍA PVC CORRUGADO DE 36" (INCLUYE CABEZALES, CAJAS Y MUROS DE MAMPOSTERÍA DE CONCRETO CICLÓPEO) , CONSTRUCCIÓN DE DISIPADOR,  BORDILLO 0.15 X 0.40 M CONCRETO 3,000 PSI, OBRAS COMPLEMENTARIAS, SUMINISTRO E INSTALACIÓN DE RÓTULOS REFLECTIVOS PARA SEÑALIZACIÓN VERTICAL   	SUMINISTRO Y APLICACIÓN DE PINTURA TERMOPLÁSTICA BLANCA EN PASO DE CEBRA, ACUERDO DE TRABAJO EXTRA, DEMOLICIÓN DE PAVIMENTO EXISTENTE, EXCAVACIÓN NO CLASIFICADA, SUBDRENAJE, DISIPADOR TIPO 1, DISIPADOR TIPO 2, CUNETA REFORZADA TIPO 1, CUNETA REFORZADA TIPO 2, INCREMENTO ALTURA POZOS DE VISITA , LIMPIEZA DE DRENAJES TRANSVERSALES Y POZOS DE VISITA.</t>
  </si>
  <si>
    <t>SAN PEDRO SACATEPÉQUEZ</t>
  </si>
  <si>
    <t>PALENCIA</t>
  </si>
  <si>
    <t>SAN CRISTÓBAL VERAPAZ</t>
  </si>
  <si>
    <t>PANAJACHEL</t>
  </si>
  <si>
    <t>YEPOCAPA</t>
  </si>
  <si>
    <t>SAN CRISTÓBAL CUCHO</t>
  </si>
  <si>
    <t>PUERTO BARRIOS</t>
  </si>
  <si>
    <t>USUMATLÁN</t>
  </si>
  <si>
    <t>HUEHUETENANGO</t>
  </si>
  <si>
    <t>SAN FRANCISCO</t>
  </si>
  <si>
    <t>SAN ANTONIO HUISTA</t>
  </si>
  <si>
    <t>SIPACAPA</t>
  </si>
  <si>
    <t>RÍO BRAVO</t>
  </si>
  <si>
    <t>MONJAS</t>
  </si>
  <si>
    <t>SANTA CRUZ DEL QUICHE</t>
  </si>
  <si>
    <t>364 + 273 Prorroga contractual</t>
  </si>
  <si>
    <t>EN EJECUCIÓN</t>
  </si>
  <si>
    <t>10 meses + 06 meses prorroga contractual</t>
  </si>
  <si>
    <t>11 y 21</t>
  </si>
  <si>
    <t>MEJORAMIENTO SISTEMA DE ALCANTARILLADO SANITARIO CABECERA MUNICIPAL, SAN MIGUEL DUEÑAS, SACATEPEQUEZ</t>
  </si>
  <si>
    <t>SACATEPEQUEZ</t>
  </si>
  <si>
    <t>MEJORAMIENTO CAMINO RURAL DEL CRUCE DE LAS BRISAS HACIA CASERIO PIEDRA PARADA Y CASERIO NUEVO PARAISO SAN PABLO, SAN MARCOS</t>
  </si>
  <si>
    <t>SAN MIGUEL DUEÑAS</t>
  </si>
  <si>
    <t>3 MESES</t>
  </si>
  <si>
    <t>MULTISERVICIOS RAMÍREZ</t>
  </si>
  <si>
    <t>Consiste en 02 POZOS DE VISITA DE Ø 1.20MY DE 1.30M A 1.60M DE PROFUNDIDAD; 03 POZOS DE VISITA DE Ø 1.20MY DE 2.00M A 2.50M DE PROFUNDIDAD; 01 POZO DE VISITA DE Ø 1.20M Y DE 2.51M A 3.00M DE Unidad 1.00 Q 10,165.00 Ο 10,165.00 PROFUNDIDAD; 01 POZO DE VISITA DE Ø 1.20M Y DE 3.01M A 3.50M DE PROFUNDIDAD; 02 POZOS DE VISITA DE Ø 1.20M Y DE 3.51MA 4.00M DE PROFUNDIDAD; 02 POZOS DE VISITA DE Ø 1.20M Y DE 4.01M A 4.50M DE PROFUNDIDAD; 04 POZOS DE VISITA DE Ø 1.20M Y DE 4.51M A 5.00M DE PROFUNDIDAD; 02 POZOS DE VISITA DE Ø 1.20MY DE 5.01M A 5.50M DE PROFUNDIDAD; 03 POZO DE VISITA DE Ø 1.20M Y DE 6.00M A 6.50M DE PROFUNDIDAD; 1150 METROS TUBERIA CENTRAL DE Ø15"; 100 UNIDADES DE REPOSICION DE CONEXIONES DOMICILIARES; 1150 METROS REPOSICION DE ADOQUIN; 01 CAJA DERIVADORA DE CAUDALES DE DOS VERTEDEROS; 02 CAJA DERIVADORA DE CAUDALES DE CUATRO VERTEDEROS; 02 VERTEDEROS DE DEMASIAS; 02 CANAL DE REJAS + DESARENADOR; 02 CAJA TRAMPA DE GRASAS; 04 REACTOR ANAEROBIO DE FLUJO ASCENDENTE; 08 FILTRO ANAEROBIO + SEDIMENTADOR SECUNDARIO; 01 SISTEMA DE QUEMADOR DE GAS; 03 PATIOS DE SECADO DE LODOS + TECHO (3 CAMARAS); 01 CABEZAL DE DESCARGA; 02 CAJAS DE TOMA DE MUESTRAS; 23 CAJA DE REGISTRO; 08 CAJA DE VALVULAS; 02 TANQUES DE CONTACTO; 02 CAJA HIPOCLORADOR; 336 METROS MURO PERIMETRAL; GARITA DE CONTROL; BODEGA; MURO DE CONTENCION-SOIL NAILING; 08 REJILLAS DRENAJE PLUVIAL; 08 CAJAS DE REGISTRO PARA DRENAJE PLUVIAL; 125 METROS DE TUBERIA DE DRENAJE PLUVIAL 06"; CAMINAMIENTO DE ADOQUIN FCOLOGICO; LAMPARAS SOLARES, CUNETA DE CONCRETO, Y ROTULO DE IDENTIFICACIÓN.</t>
  </si>
  <si>
    <t>Consiste en 3237 M3 DE RETIRO DE EMPEDRADO EXISTENTE+CORTE DE CAJUELA t=0.30 mts; NIVELACION Y COMPACTACION DE SUELO; BASE (MATERIAL GRANULAR) t-0.20m; 19,103.17 M2 DE PAVIMENTO t=0.20 mts.; 692.40 METROS DE BORDILLO DE 0.10°0.40 mts.; 5636.06 METROS DE CUNETA PUUVIAL; 06 TRANSVERSALES PARA AGUA PLIVIAL; AGUA PLIVIAL UNIDAD 6.00 Q 16,428.10 Q 98,568.60; LLAVE DE REMATE; MATERIAL ELASTOMERI0O; 14 UNIDADES DE SEÑALIZACIÓN VERTICAL; 12,948 METROS DE SEÑAIZACIÓN HORIZONTAL Y ROTULO DE IDENTIFICACIÓN.</t>
  </si>
  <si>
    <t>MEJORAMIENTO SISTEMA DE AGUA POTABLE SAN JACINTO Y CASERIO EL JORDAN CHIMALTENANGO, CHIMALTENANGO</t>
  </si>
  <si>
    <t xml:space="preserve">MEJORAMIENTO SISTEMA DE AGUA POTABLE  </t>
  </si>
  <si>
    <t>CONSTRUCTORA COLMENA</t>
  </si>
  <si>
    <t>CONSISTE EN 207.00 M2 TRABAJOS PRELIMINARES+ REPLANTEO TOPOGRÁFICO, 800 PIE DE PERFORACIÓN DE POZO MECÁNICO EN DIÁMETRO DE 12 1/4" (CON LODOS) PARA TUBERÍA DE 8, 800 PIE DE ENCAMISADO DE POZO MECÁNICO CON TUBERÍA DE ACERO GRADO A.53B DE 8", 8 M2 DE CASETA CONTROL DE BOMBEO (1.86*3.86M, T-0.12M LOSA T-0.12M PISO), EQUIPO DE BOMBEO (BOMBA 40HP, МОТOR 40HP, CABLEADO, CAJA DE CONTROL, TABLEROS, TUBERÍA HG 4" MED, MÁS INSTALACIÓN), EQUIPO DE CLORACIÓN 110 PSI, 2000 UNIDADES PARA REFORESTACIÓN (ASTILLERO MUNICIPAL), 1200 M3 DE ZANJEO (REPLANTEO TOPOGRÁFICO, TRAZO. EXCAVACIÓN, NIVELACIÓN RELLENO Y COMPACTACIÓN, 996 M DE TUBERÍA PVC 4" 250 PSI, 5 CAJA +VÁLVULA DE AIRE (0.50MX0.50M), 96 M2 DE LIMPIEZA, TRAZO Y REPLANTEO, 190 M3 DE EXCAVACIÓN ESTRUCTURAL, 4 ZAPATAS DE CONCRETO ARMADO (4.2X4.2X0.75M), 4 PEDESTAL DE CONCRETO ARMADO (0.4572 X0.4572 X 2.0SM), 35 M DE SOLERA DE AMARRE DE CONCRETO ARMADO (0.40M Х 0.30M), 12 M DE TORRE DE ESTRUCTURA METÁLICA DE CINCO TRAMOS, 100 M3 DE TANQUE DE ESTRUCTURA METÁLICA DE 100M3 DE CAPACIDAD DE ALMACENAJE, 25 M DE ESCALERA DE ESTRUCTURA METÁLICA, 181 M3 DE RELLENO ESTRUCTURAL, 01  PARARRAYO Y SISTEMA DE TIERRA FÍSICA, Y RÓTULO.</t>
  </si>
  <si>
    <t>PERIODO DEL 01 AL 30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</si>
</sst>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 #,##0.00_);_(* \(#,##0.00\);_(* &quot;-&quot;??_);_(@_)"/>
    <numFmt numFmtId="165" formatCode="&quot;Q&quot;#,##0.00"/>
  </numFmts>
  <fonts count="13" x14ac:knownFonts="1">
    <font>
      <sz val="11"/>
      <color theme="1"/>
      <name val="Calibri"/>
      <family val="2"/>
      <scheme val="minor"/>
    </font>
    <font>
      <sz val="11"/>
      <color theme="1"/>
      <name val="Calibri"/>
      <family val="2"/>
      <scheme val="minor"/>
    </font>
    <font>
      <sz val="11"/>
      <color indexed="8"/>
      <name val="Calibri"/>
      <family val="2"/>
      <charset val="1"/>
    </font>
    <font>
      <sz val="8"/>
      <name val="Calibri"/>
      <family val="2"/>
      <scheme val="minor"/>
    </font>
    <font>
      <b/>
      <sz val="10"/>
      <name val="Calibri"/>
      <family val="2"/>
      <scheme val="minor"/>
    </font>
    <font>
      <b/>
      <sz val="10"/>
      <name val="Calibri"/>
      <family val="2"/>
    </font>
    <font>
      <b/>
      <sz val="9"/>
      <name val="Calibri"/>
      <family val="2"/>
      <scheme val="minor"/>
    </font>
    <font>
      <b/>
      <sz val="16"/>
      <name val="Calibri"/>
      <family val="2"/>
      <scheme val="minor"/>
    </font>
    <font>
      <sz val="11"/>
      <name val="Calibri"/>
      <family val="2"/>
      <scheme val="minor"/>
    </font>
    <font>
      <sz val="11"/>
      <name val="Times New Roman"/>
      <family val="1"/>
    </font>
    <font>
      <sz val="12"/>
      <name val="Times New Roman"/>
      <family val="1"/>
    </font>
    <font>
      <sz val="9"/>
      <color theme="1"/>
      <name val="Calibri Light"/>
      <family val="2"/>
      <scheme val="major"/>
    </font>
    <font>
      <sz val="9"/>
      <name val="Calibri Light"/>
      <family val="2"/>
      <scheme val="maj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cellStyleXfs>
  <cellXfs count="50">
    <xf numFmtId="0" fontId="0" fillId="0" borderId="0" xfId="0"/>
    <xf numFmtId="44" fontId="3" fillId="3" borderId="1" xfId="4" applyNumberFormat="1" applyFont="1" applyFill="1" applyBorder="1" applyAlignment="1">
      <alignment horizontal="center" vertical="center" wrapText="1"/>
    </xf>
    <xf numFmtId="10"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10" fontId="3" fillId="3" borderId="1" xfId="1" applyNumberFormat="1"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vertical="center" wrapText="1"/>
    </xf>
    <xf numFmtId="0" fontId="8" fillId="0" borderId="0" xfId="0" applyFont="1"/>
    <xf numFmtId="0" fontId="7" fillId="0" borderId="0" xfId="0" applyFont="1" applyAlignment="1">
      <alignment horizontal="center" vertical="center" wrapText="1"/>
    </xf>
    <xf numFmtId="43" fontId="6" fillId="2" borderId="0" xfId="2" applyFont="1" applyFill="1" applyBorder="1" applyAlignment="1">
      <alignment horizontal="center" vertical="center" wrapText="1"/>
    </xf>
    <xf numFmtId="0" fontId="3" fillId="3" borderId="0" xfId="0" applyFont="1" applyFill="1" applyAlignment="1">
      <alignment horizontal="left" vertical="top" wrapText="1"/>
    </xf>
    <xf numFmtId="0" fontId="8" fillId="0" borderId="0" xfId="0" applyFont="1" applyAlignment="1">
      <alignment horizontal="center" vertical="center"/>
    </xf>
    <xf numFmtId="0" fontId="9" fillId="0" borderId="0" xfId="0" applyFont="1"/>
    <xf numFmtId="0" fontId="10" fillId="0" borderId="0" xfId="0" applyFont="1" applyAlignment="1">
      <alignment vertical="center"/>
    </xf>
    <xf numFmtId="0" fontId="10" fillId="0" borderId="0" xfId="0" applyFont="1" applyAlignment="1">
      <alignment horizontal="left" vertical="top" indent="15"/>
    </xf>
    <xf numFmtId="0" fontId="9" fillId="0" borderId="0" xfId="0" applyFont="1" applyAlignment="1">
      <alignment vertical="center"/>
    </xf>
    <xf numFmtId="44" fontId="11" fillId="0" borderId="1" xfId="0" applyNumberFormat="1" applyFont="1" applyBorder="1" applyAlignment="1">
      <alignment horizontal="center" vertical="center" wrapText="1"/>
    </xf>
    <xf numFmtId="44" fontId="12" fillId="0" borderId="1" xfId="4"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5" fontId="12" fillId="0" borderId="1" xfId="3" applyNumberFormat="1" applyFont="1" applyBorder="1" applyAlignment="1">
      <alignment horizontal="center" vertical="center" wrapText="1"/>
    </xf>
    <xf numFmtId="44" fontId="12"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4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4" fontId="1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0" xfId="0" applyFont="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0" fontId="12" fillId="3" borderId="1" xfId="1" applyNumberFormat="1" applyFont="1" applyFill="1" applyBorder="1" applyAlignment="1">
      <alignment horizontal="left" vertical="center" wrapText="1"/>
    </xf>
    <xf numFmtId="0" fontId="12" fillId="3" borderId="0" xfId="0" applyFont="1" applyFill="1" applyAlignment="1">
      <alignment horizontal="left" vertical="top" wrapText="1"/>
    </xf>
    <xf numFmtId="0" fontId="12" fillId="0" borderId="0" xfId="0" applyFont="1" applyAlignment="1">
      <alignment horizontal="center" vertical="center"/>
    </xf>
    <xf numFmtId="10" fontId="12" fillId="3" borderId="1" xfId="1" applyNumberFormat="1" applyFont="1" applyFill="1" applyBorder="1" applyAlignment="1">
      <alignment horizontal="left" vertical="top" wrapText="1"/>
    </xf>
    <xf numFmtId="10" fontId="12" fillId="3" borderId="0" xfId="1"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0" borderId="0" xfId="0" applyFont="1" applyAlignment="1">
      <alignment horizontal="left" vertical="top"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10" fontId="12" fillId="0" borderId="1" xfId="1" applyNumberFormat="1" applyFont="1" applyFill="1" applyBorder="1" applyAlignment="1">
      <alignment horizontal="center" vertical="center" wrapText="1"/>
    </xf>
    <xf numFmtId="43" fontId="6" fillId="2" borderId="1" xfId="2" applyFont="1" applyFill="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3" fontId="4" fillId="2" borderId="1" xfId="2" applyFont="1" applyFill="1" applyBorder="1" applyAlignment="1">
      <alignment horizontal="center" vertical="center" wrapText="1"/>
    </xf>
  </cellXfs>
  <cellStyles count="5">
    <cellStyle name="Excel Built-in Normal" xfId="3" xr:uid="{00000000-0005-0000-0000-000000000000}"/>
    <cellStyle name="Millares 2" xfId="2" xr:uid="{00000000-0005-0000-0000-000001000000}"/>
    <cellStyle name="Millares 3" xfId="4" xr:uid="{00000000-0005-0000-0000-000002000000}"/>
    <cellStyle name="Normal" xfId="0" builtinId="0"/>
    <cellStyle name="Porcentaje" xfId="1" builtinId="5"/>
  </cellStyles>
  <dxfs count="2">
    <dxf>
      <font>
        <strike val="0"/>
        <color theme="0"/>
      </font>
      <fill>
        <patternFill>
          <bgColor theme="4" tint="-0.24994659260841701"/>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178340</xdr:colOff>
      <xdr:row>1</xdr:row>
      <xdr:rowOff>259404</xdr:rowOff>
    </xdr:from>
    <xdr:to>
      <xdr:col>2</xdr:col>
      <xdr:colOff>774159</xdr:colOff>
      <xdr:row>2</xdr:row>
      <xdr:rowOff>64851</xdr:rowOff>
    </xdr:to>
    <xdr:sp macro="" textlink="">
      <xdr:nvSpPr>
        <xdr:cNvPr id="2" name="Rectángulo 1">
          <a:extLst>
            <a:ext uri="{FF2B5EF4-FFF2-40B4-BE49-F238E27FC236}">
              <a16:creationId xmlns:a16="http://schemas.microsoft.com/office/drawing/2014/main" id="{347D7AB5-7A2E-4E64-AAC9-E624AA0A294B}"/>
            </a:ext>
          </a:extLst>
        </xdr:cNvPr>
        <xdr:cNvSpPr/>
      </xdr:nvSpPr>
      <xdr:spPr>
        <a:xfrm>
          <a:off x="549815" y="526104"/>
          <a:ext cx="595819" cy="7214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oneCellAnchor>
    <xdr:from>
      <xdr:col>1</xdr:col>
      <xdr:colOff>228600</xdr:colOff>
      <xdr:row>0</xdr:row>
      <xdr:rowOff>133349</xdr:rowOff>
    </xdr:from>
    <xdr:ext cx="2672289" cy="1064079"/>
    <xdr:pic>
      <xdr:nvPicPr>
        <xdr:cNvPr id="3" name="Imagen 2">
          <a:extLst>
            <a:ext uri="{FF2B5EF4-FFF2-40B4-BE49-F238E27FC236}">
              <a16:creationId xmlns:a16="http://schemas.microsoft.com/office/drawing/2014/main" id="{AB9EC7B1-0FF5-4A24-A7D4-E07C56C90D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04" t="3148" r="44629" b="84259"/>
        <a:stretch/>
      </xdr:blipFill>
      <xdr:spPr>
        <a:xfrm>
          <a:off x="337457" y="133349"/>
          <a:ext cx="2672289" cy="106407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94AF-99B7-4154-8521-6F3AB3346AD1}">
  <dimension ref="A1:Q45"/>
  <sheetViews>
    <sheetView tabSelected="1" view="pageBreakPreview" zoomScale="85" zoomScaleNormal="100" zoomScaleSheetLayoutView="85" workbookViewId="0">
      <pane xSplit="4" ySplit="7" topLeftCell="E10" activePane="bottomRight" state="frozen"/>
      <selection pane="topRight" activeCell="E1" sqref="E1"/>
      <selection pane="bottomLeft" activeCell="A8" sqref="A8"/>
      <selection pane="bottomRight" activeCell="B3" sqref="B3:O3"/>
    </sheetView>
  </sheetViews>
  <sheetFormatPr baseColWidth="10" defaultRowHeight="15" x14ac:dyDescent="0.25"/>
  <cols>
    <col min="1" max="1" width="1.5703125" style="10" customWidth="1"/>
    <col min="2" max="2" width="4" style="10" customWidth="1"/>
    <col min="3" max="3" width="16.140625" style="10" customWidth="1"/>
    <col min="4" max="4" width="34.7109375" style="10" customWidth="1"/>
    <col min="5" max="5" width="17.28515625" style="10" customWidth="1"/>
    <col min="6" max="6" width="18.140625" style="10" bestFit="1" customWidth="1"/>
    <col min="7" max="7" width="16.140625" style="10" customWidth="1"/>
    <col min="8" max="8" width="15.85546875" style="10" customWidth="1"/>
    <col min="9" max="10" width="14.85546875" style="10" customWidth="1"/>
    <col min="11" max="11" width="12" style="10" customWidth="1"/>
    <col min="12" max="12" width="15.85546875" style="10" customWidth="1"/>
    <col min="13" max="13" width="16.42578125" style="10" customWidth="1"/>
    <col min="14" max="14" width="20.28515625" style="10" customWidth="1"/>
    <col min="15" max="15" width="74.7109375" style="10" customWidth="1"/>
    <col min="16" max="16" width="11" style="10" hidden="1" customWidth="1"/>
    <col min="17" max="16384" width="11.42578125" style="10"/>
  </cols>
  <sheetData>
    <row r="1" spans="1:17" ht="21" customHeight="1" x14ac:dyDescent="0.25">
      <c r="A1" s="9"/>
      <c r="B1" s="46" t="s">
        <v>67</v>
      </c>
      <c r="C1" s="46"/>
      <c r="D1" s="46"/>
      <c r="E1" s="46"/>
      <c r="F1" s="46"/>
      <c r="G1" s="46"/>
      <c r="H1" s="46"/>
      <c r="I1" s="46"/>
      <c r="J1" s="46"/>
      <c r="K1" s="46"/>
      <c r="L1" s="46"/>
      <c r="M1" s="46"/>
      <c r="N1" s="46"/>
      <c r="O1" s="46"/>
      <c r="P1" s="11"/>
    </row>
    <row r="2" spans="1:17" ht="21" customHeight="1" x14ac:dyDescent="0.25">
      <c r="A2" s="9"/>
      <c r="B2" s="46" t="s">
        <v>189</v>
      </c>
      <c r="C2" s="46"/>
      <c r="D2" s="46"/>
      <c r="E2" s="46"/>
      <c r="F2" s="46"/>
      <c r="G2" s="46"/>
      <c r="H2" s="46"/>
      <c r="I2" s="46"/>
      <c r="J2" s="46"/>
      <c r="K2" s="46"/>
      <c r="L2" s="46"/>
      <c r="M2" s="46"/>
      <c r="N2" s="46"/>
      <c r="O2" s="46"/>
      <c r="P2" s="11"/>
    </row>
    <row r="3" spans="1:17" ht="21" customHeight="1" x14ac:dyDescent="0.25">
      <c r="A3" s="9"/>
      <c r="B3" s="46" t="s">
        <v>45</v>
      </c>
      <c r="C3" s="46"/>
      <c r="D3" s="46"/>
      <c r="E3" s="46"/>
      <c r="F3" s="46"/>
      <c r="G3" s="46"/>
      <c r="H3" s="46"/>
      <c r="I3" s="46"/>
      <c r="J3" s="46"/>
      <c r="K3" s="46"/>
      <c r="L3" s="46"/>
      <c r="M3" s="46"/>
      <c r="N3" s="46"/>
      <c r="O3" s="46"/>
      <c r="P3" s="11"/>
    </row>
    <row r="4" spans="1:17" ht="21" x14ac:dyDescent="0.25">
      <c r="A4" s="9"/>
      <c r="B4" s="46" t="s">
        <v>49</v>
      </c>
      <c r="C4" s="46"/>
      <c r="D4" s="46"/>
      <c r="E4" s="46"/>
      <c r="F4" s="46"/>
      <c r="G4" s="46"/>
      <c r="H4" s="46"/>
      <c r="I4" s="46"/>
      <c r="J4" s="46"/>
      <c r="K4" s="46"/>
      <c r="L4" s="46"/>
      <c r="M4" s="46"/>
      <c r="N4" s="46"/>
      <c r="O4" s="46"/>
      <c r="P4" s="11"/>
    </row>
    <row r="5" spans="1:17" ht="21" x14ac:dyDescent="0.25">
      <c r="A5" s="9"/>
      <c r="B5" s="11"/>
      <c r="C5" s="11"/>
      <c r="D5" s="11"/>
      <c r="E5" s="11"/>
      <c r="F5" s="11"/>
      <c r="G5" s="11"/>
      <c r="H5" s="11"/>
      <c r="I5" s="11"/>
      <c r="J5" s="11"/>
      <c r="K5" s="11"/>
      <c r="L5" s="11"/>
      <c r="M5" s="11"/>
      <c r="N5" s="11"/>
      <c r="O5" s="11"/>
      <c r="P5" s="11"/>
    </row>
    <row r="6" spans="1:17" ht="22.5" customHeight="1" x14ac:dyDescent="0.25">
      <c r="B6" s="47" t="s">
        <v>0</v>
      </c>
      <c r="C6" s="48" t="s">
        <v>1</v>
      </c>
      <c r="D6" s="48" t="s">
        <v>2</v>
      </c>
      <c r="E6" s="49" t="s">
        <v>24</v>
      </c>
      <c r="F6" s="45" t="s">
        <v>3</v>
      </c>
      <c r="G6" s="45" t="s">
        <v>25</v>
      </c>
      <c r="H6" s="45" t="s">
        <v>68</v>
      </c>
      <c r="I6" s="45" t="s">
        <v>69</v>
      </c>
      <c r="J6" s="45" t="s">
        <v>70</v>
      </c>
      <c r="K6" s="45" t="s">
        <v>4</v>
      </c>
      <c r="L6" s="45" t="s">
        <v>23</v>
      </c>
      <c r="M6" s="45" t="s">
        <v>71</v>
      </c>
      <c r="N6" s="49" t="s">
        <v>26</v>
      </c>
      <c r="O6" s="45" t="s">
        <v>27</v>
      </c>
      <c r="P6" s="12"/>
    </row>
    <row r="7" spans="1:17" ht="21" customHeight="1" x14ac:dyDescent="0.25">
      <c r="B7" s="47"/>
      <c r="C7" s="48"/>
      <c r="D7" s="48"/>
      <c r="E7" s="49"/>
      <c r="F7" s="45"/>
      <c r="G7" s="45"/>
      <c r="H7" s="45"/>
      <c r="I7" s="45"/>
      <c r="J7" s="45"/>
      <c r="K7" s="45"/>
      <c r="L7" s="45"/>
      <c r="M7" s="45"/>
      <c r="N7" s="49"/>
      <c r="O7" s="45"/>
      <c r="P7" s="12"/>
    </row>
    <row r="8" spans="1:17" ht="75" hidden="1" customHeight="1" x14ac:dyDescent="0.25">
      <c r="B8" s="6">
        <v>1</v>
      </c>
      <c r="C8" s="3" t="s">
        <v>5</v>
      </c>
      <c r="D8" s="3" t="s">
        <v>6</v>
      </c>
      <c r="E8" s="4" t="s">
        <v>7</v>
      </c>
      <c r="F8" s="4" t="s">
        <v>8</v>
      </c>
      <c r="G8" s="1">
        <v>922476.09</v>
      </c>
      <c r="H8" s="1">
        <v>922476.09</v>
      </c>
      <c r="I8" s="1">
        <v>922476.09</v>
      </c>
      <c r="J8" s="1">
        <v>922476.09</v>
      </c>
      <c r="K8" s="6">
        <v>247</v>
      </c>
      <c r="L8" s="4" t="s">
        <v>9</v>
      </c>
      <c r="M8" s="4" t="s">
        <v>9</v>
      </c>
      <c r="N8" s="2" t="s">
        <v>41</v>
      </c>
      <c r="O8" s="7" t="s">
        <v>29</v>
      </c>
      <c r="P8" s="13"/>
      <c r="Q8" s="14"/>
    </row>
    <row r="9" spans="1:17" s="31" customFormat="1" ht="165" hidden="1" customHeight="1" x14ac:dyDescent="0.2">
      <c r="B9" s="32">
        <v>1</v>
      </c>
      <c r="C9" s="33" t="s">
        <v>84</v>
      </c>
      <c r="D9" s="33" t="s">
        <v>72</v>
      </c>
      <c r="E9" s="19" t="s">
        <v>89</v>
      </c>
      <c r="F9" s="19" t="s">
        <v>89</v>
      </c>
      <c r="G9" s="20">
        <v>4950300</v>
      </c>
      <c r="H9" s="20">
        <v>5348673.13</v>
      </c>
      <c r="I9" s="21" t="s">
        <v>131</v>
      </c>
      <c r="J9" s="21">
        <v>120</v>
      </c>
      <c r="K9" s="26">
        <v>1070</v>
      </c>
      <c r="L9" s="19" t="s">
        <v>108</v>
      </c>
      <c r="M9" s="22" t="s">
        <v>126</v>
      </c>
      <c r="N9" s="44" t="s">
        <v>130</v>
      </c>
      <c r="O9" s="37" t="s">
        <v>134</v>
      </c>
      <c r="P9" s="35"/>
      <c r="Q9" s="36"/>
    </row>
    <row r="10" spans="1:17" s="31" customFormat="1" ht="102.75" customHeight="1" x14ac:dyDescent="0.2">
      <c r="B10" s="32">
        <v>1</v>
      </c>
      <c r="C10" s="33" t="s">
        <v>16</v>
      </c>
      <c r="D10" s="33" t="s">
        <v>73</v>
      </c>
      <c r="E10" s="19" t="s">
        <v>90</v>
      </c>
      <c r="F10" s="19" t="s">
        <v>90</v>
      </c>
      <c r="G10" s="23">
        <v>4160000</v>
      </c>
      <c r="H10" s="23">
        <v>4371555.3</v>
      </c>
      <c r="I10" s="21" t="s">
        <v>131</v>
      </c>
      <c r="J10" s="21">
        <v>60</v>
      </c>
      <c r="K10" s="26">
        <v>1875</v>
      </c>
      <c r="L10" s="24" t="s">
        <v>109</v>
      </c>
      <c r="M10" s="22" t="s">
        <v>126</v>
      </c>
      <c r="N10" s="44" t="s">
        <v>66</v>
      </c>
      <c r="O10" s="37" t="s">
        <v>135</v>
      </c>
      <c r="P10" s="38"/>
      <c r="Q10" s="36"/>
    </row>
    <row r="11" spans="1:17" s="31" customFormat="1" ht="72" x14ac:dyDescent="0.2">
      <c r="B11" s="32">
        <f t="shared" ref="B11:B39" si="0">+B10+1</f>
        <v>2</v>
      </c>
      <c r="C11" s="33" t="s">
        <v>85</v>
      </c>
      <c r="D11" s="33" t="s">
        <v>74</v>
      </c>
      <c r="E11" s="26" t="s">
        <v>158</v>
      </c>
      <c r="F11" s="19" t="s">
        <v>8</v>
      </c>
      <c r="G11" s="23">
        <v>2600000</v>
      </c>
      <c r="H11" s="23">
        <v>2600000</v>
      </c>
      <c r="I11" s="21" t="s">
        <v>131</v>
      </c>
      <c r="J11" s="21">
        <v>90</v>
      </c>
      <c r="K11" s="43">
        <v>1531</v>
      </c>
      <c r="L11" s="24" t="s">
        <v>15</v>
      </c>
      <c r="M11" s="22" t="s">
        <v>126</v>
      </c>
      <c r="N11" s="44" t="s">
        <v>41</v>
      </c>
      <c r="O11" s="39" t="s">
        <v>132</v>
      </c>
      <c r="P11" s="40"/>
      <c r="Q11" s="36"/>
    </row>
    <row r="12" spans="1:17" s="31" customFormat="1" ht="48.75" customHeight="1" x14ac:dyDescent="0.2">
      <c r="B12" s="32">
        <f t="shared" si="0"/>
        <v>3</v>
      </c>
      <c r="C12" s="33" t="s">
        <v>17</v>
      </c>
      <c r="D12" s="33" t="s">
        <v>75</v>
      </c>
      <c r="E12" s="26" t="s">
        <v>21</v>
      </c>
      <c r="F12" s="19" t="s">
        <v>18</v>
      </c>
      <c r="G12" s="25">
        <v>5604435.75</v>
      </c>
      <c r="H12" s="25">
        <v>5604435.75</v>
      </c>
      <c r="I12" s="21" t="s">
        <v>131</v>
      </c>
      <c r="J12" s="21">
        <v>90</v>
      </c>
      <c r="K12" s="43">
        <v>1200</v>
      </c>
      <c r="L12" s="26" t="s">
        <v>19</v>
      </c>
      <c r="M12" s="22" t="s">
        <v>126</v>
      </c>
      <c r="N12" s="44" t="s">
        <v>66</v>
      </c>
      <c r="O12" s="34" t="s">
        <v>28</v>
      </c>
      <c r="P12" s="40"/>
      <c r="Q12" s="36"/>
    </row>
    <row r="13" spans="1:17" s="31" customFormat="1" ht="192" x14ac:dyDescent="0.2">
      <c r="B13" s="32">
        <f t="shared" si="0"/>
        <v>4</v>
      </c>
      <c r="C13" s="33" t="s">
        <v>22</v>
      </c>
      <c r="D13" s="33" t="s">
        <v>76</v>
      </c>
      <c r="E13" s="26" t="s">
        <v>159</v>
      </c>
      <c r="F13" s="19" t="s">
        <v>91</v>
      </c>
      <c r="G13" s="25">
        <v>10890000</v>
      </c>
      <c r="H13" s="25">
        <v>12576278.439999999</v>
      </c>
      <c r="I13" s="21" t="s">
        <v>131</v>
      </c>
      <c r="J13" s="21">
        <v>90</v>
      </c>
      <c r="K13" s="26">
        <v>36279</v>
      </c>
      <c r="L13" s="24" t="s">
        <v>20</v>
      </c>
      <c r="M13" s="22" t="s">
        <v>126</v>
      </c>
      <c r="N13" s="44" t="s">
        <v>66</v>
      </c>
      <c r="O13" s="37" t="s">
        <v>133</v>
      </c>
      <c r="P13" s="38"/>
      <c r="Q13" s="36"/>
    </row>
    <row r="14" spans="1:17" s="31" customFormat="1" ht="59.25" customHeight="1" x14ac:dyDescent="0.2">
      <c r="B14" s="32">
        <f t="shared" si="0"/>
        <v>5</v>
      </c>
      <c r="C14" s="33" t="s">
        <v>22</v>
      </c>
      <c r="D14" s="33" t="s">
        <v>30</v>
      </c>
      <c r="E14" s="19" t="s">
        <v>8</v>
      </c>
      <c r="F14" s="19" t="s">
        <v>8</v>
      </c>
      <c r="G14" s="27">
        <v>16955266.399999999</v>
      </c>
      <c r="H14" s="25">
        <v>20013932.059999999</v>
      </c>
      <c r="I14" s="21" t="s">
        <v>131</v>
      </c>
      <c r="J14" s="28">
        <v>77</v>
      </c>
      <c r="K14" s="26">
        <v>1630</v>
      </c>
      <c r="L14" s="24" t="s">
        <v>20</v>
      </c>
      <c r="M14" s="22" t="s">
        <v>127</v>
      </c>
      <c r="N14" s="44" t="s">
        <v>66</v>
      </c>
      <c r="O14" s="5" t="s">
        <v>136</v>
      </c>
      <c r="P14" s="38"/>
      <c r="Q14" s="36"/>
    </row>
    <row r="15" spans="1:17" s="31" customFormat="1" ht="153.75" customHeight="1" x14ac:dyDescent="0.2">
      <c r="B15" s="32">
        <f t="shared" si="0"/>
        <v>6</v>
      </c>
      <c r="C15" s="33" t="s">
        <v>22</v>
      </c>
      <c r="D15" s="33" t="s">
        <v>40</v>
      </c>
      <c r="E15" s="26" t="s">
        <v>160</v>
      </c>
      <c r="F15" s="19" t="s">
        <v>10</v>
      </c>
      <c r="G15" s="27">
        <v>16500000</v>
      </c>
      <c r="H15" s="27">
        <v>19355429.809999999</v>
      </c>
      <c r="I15" s="21">
        <v>21</v>
      </c>
      <c r="J15" s="28">
        <v>49</v>
      </c>
      <c r="K15" s="26">
        <v>1219</v>
      </c>
      <c r="L15" s="24" t="s">
        <v>110</v>
      </c>
      <c r="M15" s="22" t="s">
        <v>128</v>
      </c>
      <c r="N15" s="44" t="s">
        <v>65</v>
      </c>
      <c r="O15" s="8" t="s">
        <v>137</v>
      </c>
      <c r="P15" s="38"/>
      <c r="Q15" s="36"/>
    </row>
    <row r="16" spans="1:17" s="31" customFormat="1" ht="129.75" customHeight="1" x14ac:dyDescent="0.2">
      <c r="B16" s="32">
        <f t="shared" si="0"/>
        <v>7</v>
      </c>
      <c r="C16" s="33" t="s">
        <v>16</v>
      </c>
      <c r="D16" s="33" t="s">
        <v>77</v>
      </c>
      <c r="E16" s="26" t="s">
        <v>21</v>
      </c>
      <c r="F16" s="19" t="s">
        <v>18</v>
      </c>
      <c r="G16" s="27">
        <v>2654193.2599999998</v>
      </c>
      <c r="H16" s="25">
        <v>3181810.85</v>
      </c>
      <c r="I16" s="21" t="s">
        <v>131</v>
      </c>
      <c r="J16" s="28">
        <v>77</v>
      </c>
      <c r="K16" s="26">
        <v>600</v>
      </c>
      <c r="L16" s="24" t="s">
        <v>111</v>
      </c>
      <c r="M16" s="22" t="s">
        <v>126</v>
      </c>
      <c r="N16" s="44" t="s">
        <v>130</v>
      </c>
      <c r="O16" s="5" t="s">
        <v>157</v>
      </c>
      <c r="P16" s="38"/>
      <c r="Q16" s="36"/>
    </row>
    <row r="17" spans="2:17" s="31" customFormat="1" ht="57" customHeight="1" x14ac:dyDescent="0.2">
      <c r="B17" s="32">
        <f t="shared" si="0"/>
        <v>8</v>
      </c>
      <c r="C17" s="33" t="s">
        <v>14</v>
      </c>
      <c r="D17" s="33" t="s">
        <v>31</v>
      </c>
      <c r="E17" s="26" t="s">
        <v>32</v>
      </c>
      <c r="F17" s="19" t="s">
        <v>10</v>
      </c>
      <c r="G17" s="27">
        <v>10000000</v>
      </c>
      <c r="H17" s="27">
        <v>11827076</v>
      </c>
      <c r="I17" s="21" t="s">
        <v>131</v>
      </c>
      <c r="J17" s="28">
        <v>140</v>
      </c>
      <c r="K17" s="26">
        <v>2380</v>
      </c>
      <c r="L17" s="24" t="s">
        <v>12</v>
      </c>
      <c r="M17" s="22" t="s">
        <v>126</v>
      </c>
      <c r="N17" s="44" t="s">
        <v>130</v>
      </c>
      <c r="O17" s="41" t="s">
        <v>138</v>
      </c>
      <c r="P17" s="38"/>
      <c r="Q17" s="36"/>
    </row>
    <row r="18" spans="2:17" s="31" customFormat="1" ht="60.75" customHeight="1" x14ac:dyDescent="0.2">
      <c r="B18" s="32">
        <f t="shared" si="0"/>
        <v>9</v>
      </c>
      <c r="C18" s="33" t="s">
        <v>36</v>
      </c>
      <c r="D18" s="33" t="s">
        <v>37</v>
      </c>
      <c r="E18" s="42" t="s">
        <v>38</v>
      </c>
      <c r="F18" s="19" t="s">
        <v>8</v>
      </c>
      <c r="G18" s="27">
        <v>1054040</v>
      </c>
      <c r="H18" s="27">
        <v>1054040</v>
      </c>
      <c r="I18" s="21" t="s">
        <v>131</v>
      </c>
      <c r="J18" s="28">
        <v>112</v>
      </c>
      <c r="K18" s="26">
        <v>210</v>
      </c>
      <c r="L18" s="24" t="s">
        <v>34</v>
      </c>
      <c r="M18" s="22" t="s">
        <v>126</v>
      </c>
      <c r="N18" s="44" t="s">
        <v>66</v>
      </c>
      <c r="O18" s="5" t="s">
        <v>139</v>
      </c>
      <c r="P18" s="40"/>
      <c r="Q18" s="36"/>
    </row>
    <row r="19" spans="2:17" s="31" customFormat="1" ht="83.25" customHeight="1" x14ac:dyDescent="0.2">
      <c r="B19" s="32">
        <f t="shared" si="0"/>
        <v>10</v>
      </c>
      <c r="C19" s="33" t="s">
        <v>11</v>
      </c>
      <c r="D19" s="33" t="s">
        <v>33</v>
      </c>
      <c r="E19" s="26" t="s">
        <v>7</v>
      </c>
      <c r="F19" s="19" t="s">
        <v>8</v>
      </c>
      <c r="G19" s="27">
        <v>11077384.810000001</v>
      </c>
      <c r="H19" s="27">
        <v>13066535.65</v>
      </c>
      <c r="I19" s="21" t="s">
        <v>131</v>
      </c>
      <c r="J19" s="28">
        <v>70</v>
      </c>
      <c r="K19" s="26">
        <v>6080</v>
      </c>
      <c r="L19" s="24" t="s">
        <v>20</v>
      </c>
      <c r="M19" s="22" t="s">
        <v>128</v>
      </c>
      <c r="N19" s="44" t="s">
        <v>66</v>
      </c>
      <c r="O19" s="5" t="s">
        <v>140</v>
      </c>
      <c r="P19" s="40"/>
      <c r="Q19" s="36"/>
    </row>
    <row r="20" spans="2:17" s="31" customFormat="1" ht="71.25" customHeight="1" x14ac:dyDescent="0.2">
      <c r="B20" s="32">
        <f t="shared" si="0"/>
        <v>11</v>
      </c>
      <c r="C20" s="33" t="s">
        <v>11</v>
      </c>
      <c r="D20" s="33" t="s">
        <v>42</v>
      </c>
      <c r="E20" s="42" t="s">
        <v>43</v>
      </c>
      <c r="F20" s="19" t="s">
        <v>13</v>
      </c>
      <c r="G20" s="27">
        <v>12945000</v>
      </c>
      <c r="H20" s="27">
        <v>15123940.699999999</v>
      </c>
      <c r="I20" s="21" t="s">
        <v>131</v>
      </c>
      <c r="J20" s="28">
        <v>90</v>
      </c>
      <c r="K20" s="26">
        <v>1423</v>
      </c>
      <c r="L20" s="24" t="s">
        <v>20</v>
      </c>
      <c r="M20" s="22" t="s">
        <v>128</v>
      </c>
      <c r="N20" s="44" t="s">
        <v>66</v>
      </c>
      <c r="O20" s="8" t="s">
        <v>141</v>
      </c>
      <c r="P20" s="40"/>
      <c r="Q20" s="36"/>
    </row>
    <row r="21" spans="2:17" s="31" customFormat="1" ht="64.5" customHeight="1" x14ac:dyDescent="0.2">
      <c r="B21" s="32">
        <f t="shared" si="0"/>
        <v>12</v>
      </c>
      <c r="C21" s="33" t="s">
        <v>22</v>
      </c>
      <c r="D21" s="33" t="s">
        <v>78</v>
      </c>
      <c r="E21" s="42" t="s">
        <v>21</v>
      </c>
      <c r="F21" s="19" t="s">
        <v>92</v>
      </c>
      <c r="G21" s="27">
        <v>2477500</v>
      </c>
      <c r="H21" s="27">
        <v>2553514.88</v>
      </c>
      <c r="I21" s="21" t="s">
        <v>131</v>
      </c>
      <c r="J21" s="28">
        <v>90</v>
      </c>
      <c r="K21" s="26">
        <v>900</v>
      </c>
      <c r="L21" s="24" t="s">
        <v>44</v>
      </c>
      <c r="M21" s="22" t="s">
        <v>126</v>
      </c>
      <c r="N21" s="44" t="s">
        <v>130</v>
      </c>
      <c r="O21" s="5" t="s">
        <v>142</v>
      </c>
      <c r="P21" s="40"/>
      <c r="Q21" s="36"/>
    </row>
    <row r="22" spans="2:17" s="31" customFormat="1" ht="82.5" customHeight="1" x14ac:dyDescent="0.2">
      <c r="B22" s="32">
        <f t="shared" si="0"/>
        <v>13</v>
      </c>
      <c r="C22" s="33" t="s">
        <v>46</v>
      </c>
      <c r="D22" s="33" t="s">
        <v>79</v>
      </c>
      <c r="E22" s="42" t="s">
        <v>162</v>
      </c>
      <c r="F22" s="19" t="s">
        <v>18</v>
      </c>
      <c r="G22" s="27">
        <v>13400000</v>
      </c>
      <c r="H22" s="27">
        <v>16070575.65</v>
      </c>
      <c r="I22" s="21">
        <v>21</v>
      </c>
      <c r="J22" s="28" t="s">
        <v>173</v>
      </c>
      <c r="K22" s="26">
        <v>6424</v>
      </c>
      <c r="L22" s="24" t="s">
        <v>112</v>
      </c>
      <c r="M22" s="22" t="s">
        <v>127</v>
      </c>
      <c r="N22" s="44" t="s">
        <v>65</v>
      </c>
      <c r="O22" s="41" t="s">
        <v>143</v>
      </c>
      <c r="P22" s="40"/>
      <c r="Q22" s="36"/>
    </row>
    <row r="23" spans="2:17" s="31" customFormat="1" ht="67.5" x14ac:dyDescent="0.2">
      <c r="B23" s="32">
        <f t="shared" si="0"/>
        <v>14</v>
      </c>
      <c r="C23" s="33" t="s">
        <v>86</v>
      </c>
      <c r="D23" s="33" t="s">
        <v>80</v>
      </c>
      <c r="E23" s="26" t="s">
        <v>163</v>
      </c>
      <c r="F23" s="19" t="s">
        <v>8</v>
      </c>
      <c r="G23" s="27">
        <v>13157855.039999999</v>
      </c>
      <c r="H23" s="27">
        <v>13157855.039999999</v>
      </c>
      <c r="I23" s="21" t="s">
        <v>131</v>
      </c>
      <c r="J23" s="28">
        <v>420</v>
      </c>
      <c r="K23" s="26">
        <v>2863</v>
      </c>
      <c r="L23" s="24" t="s">
        <v>113</v>
      </c>
      <c r="M23" s="22" t="s">
        <v>129</v>
      </c>
      <c r="N23" s="44" t="s">
        <v>66</v>
      </c>
      <c r="O23" s="8" t="s">
        <v>144</v>
      </c>
      <c r="P23" s="40"/>
      <c r="Q23" s="36"/>
    </row>
    <row r="24" spans="2:17" s="31" customFormat="1" ht="276.75" customHeight="1" x14ac:dyDescent="0.2">
      <c r="B24" s="32">
        <f t="shared" si="0"/>
        <v>15</v>
      </c>
      <c r="C24" s="33" t="s">
        <v>87</v>
      </c>
      <c r="D24" s="33" t="s">
        <v>47</v>
      </c>
      <c r="E24" s="42" t="s">
        <v>161</v>
      </c>
      <c r="F24" s="19" t="s">
        <v>93</v>
      </c>
      <c r="G24" s="23">
        <v>14208000</v>
      </c>
      <c r="H24" s="23">
        <v>15178601.99</v>
      </c>
      <c r="I24" s="21">
        <v>11</v>
      </c>
      <c r="J24" s="21">
        <v>240</v>
      </c>
      <c r="K24" s="26">
        <v>4533</v>
      </c>
      <c r="L24" s="24" t="s">
        <v>114</v>
      </c>
      <c r="M24" s="22" t="s">
        <v>127</v>
      </c>
      <c r="N24" s="44" t="s">
        <v>130</v>
      </c>
      <c r="O24" s="8" t="s">
        <v>48</v>
      </c>
      <c r="P24" s="40"/>
      <c r="Q24" s="36"/>
    </row>
    <row r="25" spans="2:17" s="31" customFormat="1" ht="186" customHeight="1" x14ac:dyDescent="0.2">
      <c r="B25" s="32">
        <f t="shared" si="0"/>
        <v>16</v>
      </c>
      <c r="C25" s="33" t="s">
        <v>52</v>
      </c>
      <c r="D25" s="33" t="s">
        <v>51</v>
      </c>
      <c r="E25" s="26" t="s">
        <v>164</v>
      </c>
      <c r="F25" s="19" t="s">
        <v>94</v>
      </c>
      <c r="G25" s="20">
        <v>11637000</v>
      </c>
      <c r="H25" s="20">
        <v>13679766.939999999</v>
      </c>
      <c r="I25" s="21">
        <v>21</v>
      </c>
      <c r="J25" s="21" t="s">
        <v>100</v>
      </c>
      <c r="K25" s="26">
        <v>4000</v>
      </c>
      <c r="L25" s="19" t="s">
        <v>115</v>
      </c>
      <c r="M25" s="22" t="s">
        <v>128</v>
      </c>
      <c r="N25" s="44" t="s">
        <v>130</v>
      </c>
      <c r="O25" s="8" t="s">
        <v>145</v>
      </c>
      <c r="P25" s="40"/>
      <c r="Q25" s="36"/>
    </row>
    <row r="26" spans="2:17" s="31" customFormat="1" ht="193.5" customHeight="1" x14ac:dyDescent="0.2">
      <c r="B26" s="32">
        <f t="shared" si="0"/>
        <v>17</v>
      </c>
      <c r="C26" s="33" t="s">
        <v>88</v>
      </c>
      <c r="D26" s="33" t="s">
        <v>81</v>
      </c>
      <c r="E26" s="26" t="s">
        <v>39</v>
      </c>
      <c r="F26" s="19" t="s">
        <v>8</v>
      </c>
      <c r="G26" s="27">
        <v>13800000</v>
      </c>
      <c r="H26" s="29">
        <v>15414600</v>
      </c>
      <c r="I26" s="21">
        <v>21</v>
      </c>
      <c r="J26" s="28" t="s">
        <v>101</v>
      </c>
      <c r="K26" s="26">
        <v>1310</v>
      </c>
      <c r="L26" s="24" t="s">
        <v>116</v>
      </c>
      <c r="M26" s="22" t="s">
        <v>128</v>
      </c>
      <c r="N26" s="44" t="s">
        <v>130</v>
      </c>
      <c r="O26" s="8" t="s">
        <v>146</v>
      </c>
      <c r="P26" s="40"/>
      <c r="Q26" s="36"/>
    </row>
    <row r="27" spans="2:17" s="31" customFormat="1" ht="117" customHeight="1" x14ac:dyDescent="0.2">
      <c r="B27" s="32">
        <f t="shared" si="0"/>
        <v>18</v>
      </c>
      <c r="C27" s="33" t="s">
        <v>54</v>
      </c>
      <c r="D27" s="33" t="s">
        <v>53</v>
      </c>
      <c r="E27" s="42" t="s">
        <v>165</v>
      </c>
      <c r="F27" s="19" t="s">
        <v>95</v>
      </c>
      <c r="G27" s="20">
        <v>4475539</v>
      </c>
      <c r="H27" s="20">
        <v>4790644.2699999996</v>
      </c>
      <c r="I27" s="21">
        <v>21</v>
      </c>
      <c r="J27" s="21" t="s">
        <v>102</v>
      </c>
      <c r="K27" s="26">
        <v>2280</v>
      </c>
      <c r="L27" s="19" t="s">
        <v>117</v>
      </c>
      <c r="M27" s="22" t="s">
        <v>128</v>
      </c>
      <c r="N27" s="44" t="s">
        <v>130</v>
      </c>
      <c r="O27" s="8" t="s">
        <v>147</v>
      </c>
      <c r="P27" s="40"/>
      <c r="Q27" s="36"/>
    </row>
    <row r="28" spans="2:17" s="31" customFormat="1" ht="279" customHeight="1" x14ac:dyDescent="0.2">
      <c r="B28" s="32">
        <f t="shared" si="0"/>
        <v>19</v>
      </c>
      <c r="C28" s="33" t="s">
        <v>50</v>
      </c>
      <c r="D28" s="33" t="s">
        <v>82</v>
      </c>
      <c r="E28" s="42" t="s">
        <v>166</v>
      </c>
      <c r="F28" s="28" t="s">
        <v>90</v>
      </c>
      <c r="G28" s="23">
        <v>9154159</v>
      </c>
      <c r="H28" s="23">
        <v>10573667.75</v>
      </c>
      <c r="I28" s="21" t="s">
        <v>176</v>
      </c>
      <c r="J28" s="21" t="s">
        <v>175</v>
      </c>
      <c r="K28" s="26">
        <v>1590</v>
      </c>
      <c r="L28" s="24" t="s">
        <v>118</v>
      </c>
      <c r="M28" s="22" t="s">
        <v>127</v>
      </c>
      <c r="N28" s="44" t="s">
        <v>174</v>
      </c>
      <c r="O28" s="8" t="s">
        <v>148</v>
      </c>
      <c r="P28" s="40"/>
      <c r="Q28" s="36"/>
    </row>
    <row r="29" spans="2:17" s="31" customFormat="1" ht="81.75" customHeight="1" x14ac:dyDescent="0.2">
      <c r="B29" s="32">
        <f t="shared" si="0"/>
        <v>20</v>
      </c>
      <c r="C29" s="33" t="s">
        <v>22</v>
      </c>
      <c r="D29" s="33" t="s">
        <v>56</v>
      </c>
      <c r="E29" s="26" t="s">
        <v>7</v>
      </c>
      <c r="F29" s="19" t="s">
        <v>8</v>
      </c>
      <c r="G29" s="23">
        <v>4553132.88</v>
      </c>
      <c r="H29" s="23">
        <v>4553132.88</v>
      </c>
      <c r="I29" s="21">
        <v>21</v>
      </c>
      <c r="J29" s="21" t="s">
        <v>103</v>
      </c>
      <c r="K29" s="26">
        <v>1417</v>
      </c>
      <c r="L29" s="24" t="s">
        <v>119</v>
      </c>
      <c r="M29" s="22" t="s">
        <v>127</v>
      </c>
      <c r="N29" s="44" t="s">
        <v>130</v>
      </c>
      <c r="O29" s="8" t="s">
        <v>149</v>
      </c>
      <c r="P29" s="40"/>
      <c r="Q29" s="36"/>
    </row>
    <row r="30" spans="2:17" s="31" customFormat="1" ht="129" customHeight="1" x14ac:dyDescent="0.2">
      <c r="B30" s="32">
        <f t="shared" si="0"/>
        <v>21</v>
      </c>
      <c r="C30" s="33" t="s">
        <v>57</v>
      </c>
      <c r="D30" s="33" t="s">
        <v>58</v>
      </c>
      <c r="E30" s="26" t="s">
        <v>167</v>
      </c>
      <c r="F30" s="19" t="s">
        <v>96</v>
      </c>
      <c r="G30" s="23">
        <v>23250500</v>
      </c>
      <c r="H30" s="23">
        <v>27751000</v>
      </c>
      <c r="I30" s="21">
        <v>11</v>
      </c>
      <c r="J30" s="21" t="s">
        <v>104</v>
      </c>
      <c r="K30" s="26">
        <v>5881</v>
      </c>
      <c r="L30" s="24" t="s">
        <v>120</v>
      </c>
      <c r="M30" s="22" t="s">
        <v>126</v>
      </c>
      <c r="N30" s="44" t="s">
        <v>65</v>
      </c>
      <c r="O30" s="8" t="s">
        <v>150</v>
      </c>
      <c r="P30" s="40"/>
      <c r="Q30" s="36"/>
    </row>
    <row r="31" spans="2:17" s="31" customFormat="1" ht="148.5" customHeight="1" x14ac:dyDescent="0.2">
      <c r="B31" s="32">
        <f t="shared" si="0"/>
        <v>22</v>
      </c>
      <c r="C31" s="33" t="s">
        <v>59</v>
      </c>
      <c r="D31" s="33" t="s">
        <v>60</v>
      </c>
      <c r="E31" s="26" t="s">
        <v>168</v>
      </c>
      <c r="F31" s="19" t="s">
        <v>90</v>
      </c>
      <c r="G31" s="23">
        <v>2672000</v>
      </c>
      <c r="H31" s="23">
        <v>3015373</v>
      </c>
      <c r="I31" s="21" t="s">
        <v>176</v>
      </c>
      <c r="J31" s="21">
        <v>240</v>
      </c>
      <c r="K31" s="26">
        <v>343</v>
      </c>
      <c r="L31" s="24" t="s">
        <v>118</v>
      </c>
      <c r="M31" s="22" t="s">
        <v>127</v>
      </c>
      <c r="N31" s="44" t="s">
        <v>65</v>
      </c>
      <c r="O31" s="8" t="s">
        <v>151</v>
      </c>
      <c r="P31" s="40"/>
      <c r="Q31" s="36"/>
    </row>
    <row r="32" spans="2:17" s="31" customFormat="1" ht="69" customHeight="1" x14ac:dyDescent="0.2">
      <c r="B32" s="32">
        <f t="shared" si="0"/>
        <v>23</v>
      </c>
      <c r="C32" s="33" t="s">
        <v>59</v>
      </c>
      <c r="D32" s="33" t="s">
        <v>83</v>
      </c>
      <c r="E32" s="26" t="s">
        <v>169</v>
      </c>
      <c r="F32" s="30" t="s">
        <v>8</v>
      </c>
      <c r="G32" s="27">
        <v>1717123.65</v>
      </c>
      <c r="H32" s="27">
        <v>1717123.65</v>
      </c>
      <c r="I32" s="21" t="s">
        <v>131</v>
      </c>
      <c r="J32" s="30" t="s">
        <v>103</v>
      </c>
      <c r="K32" s="26">
        <v>219832</v>
      </c>
      <c r="L32" s="28" t="s">
        <v>121</v>
      </c>
      <c r="M32" s="22" t="s">
        <v>128</v>
      </c>
      <c r="N32" s="44" t="s">
        <v>66</v>
      </c>
      <c r="O32" s="8" t="s">
        <v>152</v>
      </c>
      <c r="P32" s="40"/>
      <c r="Q32" s="36"/>
    </row>
    <row r="33" spans="2:17" s="31" customFormat="1" ht="163.5" customHeight="1" x14ac:dyDescent="0.2">
      <c r="B33" s="32">
        <f t="shared" si="0"/>
        <v>24</v>
      </c>
      <c r="C33" s="33" t="s">
        <v>35</v>
      </c>
      <c r="D33" s="33" t="s">
        <v>61</v>
      </c>
      <c r="E33" s="26" t="s">
        <v>172</v>
      </c>
      <c r="F33" s="30" t="s">
        <v>97</v>
      </c>
      <c r="G33" s="27">
        <v>42950000</v>
      </c>
      <c r="H33" s="27">
        <v>42950000</v>
      </c>
      <c r="I33" s="21">
        <v>21</v>
      </c>
      <c r="J33" s="30" t="s">
        <v>105</v>
      </c>
      <c r="K33" s="26">
        <v>96414</v>
      </c>
      <c r="L33" s="28" t="s">
        <v>122</v>
      </c>
      <c r="M33" s="22" t="s">
        <v>128</v>
      </c>
      <c r="N33" s="44" t="s">
        <v>65</v>
      </c>
      <c r="O33" s="8" t="s">
        <v>153</v>
      </c>
      <c r="P33" s="40"/>
      <c r="Q33" s="36"/>
    </row>
    <row r="34" spans="2:17" s="31" customFormat="1" ht="72.75" customHeight="1" x14ac:dyDescent="0.2">
      <c r="B34" s="32">
        <f t="shared" si="0"/>
        <v>25</v>
      </c>
      <c r="C34" s="33" t="s">
        <v>50</v>
      </c>
      <c r="D34" s="33" t="s">
        <v>62</v>
      </c>
      <c r="E34" s="42" t="s">
        <v>170</v>
      </c>
      <c r="F34" s="30" t="s">
        <v>98</v>
      </c>
      <c r="G34" s="27">
        <v>9050000</v>
      </c>
      <c r="H34" s="27">
        <v>9050000</v>
      </c>
      <c r="I34" s="21" t="s">
        <v>131</v>
      </c>
      <c r="J34" s="30" t="s">
        <v>105</v>
      </c>
      <c r="K34" s="26">
        <v>2250</v>
      </c>
      <c r="L34" s="28" t="s">
        <v>123</v>
      </c>
      <c r="M34" s="22" t="s">
        <v>128</v>
      </c>
      <c r="N34" s="44" t="s">
        <v>64</v>
      </c>
      <c r="O34" s="8" t="s">
        <v>154</v>
      </c>
      <c r="P34" s="40"/>
      <c r="Q34" s="36"/>
    </row>
    <row r="35" spans="2:17" s="31" customFormat="1" ht="93.75" customHeight="1" x14ac:dyDescent="0.2">
      <c r="B35" s="32">
        <f t="shared" si="0"/>
        <v>26</v>
      </c>
      <c r="C35" s="33" t="s">
        <v>16</v>
      </c>
      <c r="D35" s="33" t="s">
        <v>63</v>
      </c>
      <c r="E35" s="42" t="s">
        <v>171</v>
      </c>
      <c r="F35" s="30" t="s">
        <v>99</v>
      </c>
      <c r="G35" s="27">
        <v>36520000</v>
      </c>
      <c r="H35" s="27">
        <v>36520000</v>
      </c>
      <c r="I35" s="21" t="s">
        <v>131</v>
      </c>
      <c r="J35" s="30" t="s">
        <v>106</v>
      </c>
      <c r="K35" s="42">
        <v>4203</v>
      </c>
      <c r="L35" s="28" t="s">
        <v>124</v>
      </c>
      <c r="M35" s="22" t="s">
        <v>128</v>
      </c>
      <c r="N35" s="44" t="s">
        <v>66</v>
      </c>
      <c r="O35" s="8" t="s">
        <v>155</v>
      </c>
    </row>
    <row r="36" spans="2:17" s="31" customFormat="1" ht="100.5" customHeight="1" x14ac:dyDescent="0.2">
      <c r="B36" s="33">
        <f t="shared" si="0"/>
        <v>27</v>
      </c>
      <c r="C36" s="33" t="s">
        <v>14</v>
      </c>
      <c r="D36" s="33" t="s">
        <v>55</v>
      </c>
      <c r="E36" s="33" t="s">
        <v>158</v>
      </c>
      <c r="F36" s="33" t="s">
        <v>8</v>
      </c>
      <c r="G36" s="33">
        <v>24996914.300000001</v>
      </c>
      <c r="H36" s="33">
        <v>24996914.300000001</v>
      </c>
      <c r="I36" s="33">
        <v>21</v>
      </c>
      <c r="J36" s="33" t="s">
        <v>107</v>
      </c>
      <c r="K36" s="33">
        <v>6500</v>
      </c>
      <c r="L36" s="33" t="s">
        <v>125</v>
      </c>
      <c r="M36" s="33" t="s">
        <v>128</v>
      </c>
      <c r="N36" s="33" t="s">
        <v>130</v>
      </c>
      <c r="O36" s="33" t="s">
        <v>156</v>
      </c>
    </row>
    <row r="37" spans="2:17" s="31" customFormat="1" ht="233.25" customHeight="1" x14ac:dyDescent="0.2">
      <c r="B37" s="33">
        <f t="shared" si="0"/>
        <v>28</v>
      </c>
      <c r="C37" s="33" t="s">
        <v>57</v>
      </c>
      <c r="D37" s="33" t="s">
        <v>177</v>
      </c>
      <c r="E37" s="33" t="s">
        <v>180</v>
      </c>
      <c r="F37" s="33" t="s">
        <v>178</v>
      </c>
      <c r="G37" s="33">
        <v>16197743</v>
      </c>
      <c r="H37" s="33">
        <f>+G37</f>
        <v>16197743</v>
      </c>
      <c r="I37" s="33">
        <v>21</v>
      </c>
      <c r="J37" s="33">
        <v>210</v>
      </c>
      <c r="K37" s="33">
        <v>15030</v>
      </c>
      <c r="L37" s="33" t="s">
        <v>182</v>
      </c>
      <c r="M37" s="33" t="s">
        <v>126</v>
      </c>
      <c r="N37" s="33" t="s">
        <v>65</v>
      </c>
      <c r="O37" s="33" t="s">
        <v>183</v>
      </c>
    </row>
    <row r="38" spans="2:17" ht="83.25" customHeight="1" x14ac:dyDescent="0.25">
      <c r="B38" s="33">
        <f t="shared" si="0"/>
        <v>29</v>
      </c>
      <c r="C38" s="33" t="s">
        <v>14</v>
      </c>
      <c r="D38" s="33" t="s">
        <v>179</v>
      </c>
      <c r="E38" s="33" t="s">
        <v>8</v>
      </c>
      <c r="F38" s="33" t="s">
        <v>8</v>
      </c>
      <c r="G38" s="33">
        <v>11966096.49</v>
      </c>
      <c r="H38" s="33">
        <f>+G38</f>
        <v>11966096.49</v>
      </c>
      <c r="I38" s="33">
        <v>21</v>
      </c>
      <c r="J38" s="33" t="s">
        <v>181</v>
      </c>
      <c r="K38" s="33">
        <v>2135</v>
      </c>
      <c r="L38" s="33" t="s">
        <v>112</v>
      </c>
      <c r="M38" s="33" t="s">
        <v>126</v>
      </c>
      <c r="N38" s="33" t="s">
        <v>174</v>
      </c>
      <c r="O38" s="33" t="s">
        <v>184</v>
      </c>
    </row>
    <row r="39" spans="2:17" ht="149.25" customHeight="1" x14ac:dyDescent="0.25">
      <c r="B39" s="33">
        <f t="shared" si="0"/>
        <v>30</v>
      </c>
      <c r="C39" s="33" t="s">
        <v>186</v>
      </c>
      <c r="D39" s="33" t="s">
        <v>185</v>
      </c>
      <c r="E39" s="33" t="s">
        <v>18</v>
      </c>
      <c r="F39" s="33" t="s">
        <v>18</v>
      </c>
      <c r="G39" s="33">
        <v>2650000</v>
      </c>
      <c r="H39" s="33">
        <v>2650000</v>
      </c>
      <c r="I39" s="33">
        <v>21</v>
      </c>
      <c r="J39" s="33" t="s">
        <v>181</v>
      </c>
      <c r="K39" s="33">
        <v>5000</v>
      </c>
      <c r="L39" s="33" t="s">
        <v>187</v>
      </c>
      <c r="M39" s="33" t="s">
        <v>126</v>
      </c>
      <c r="N39" s="33" t="s">
        <v>174</v>
      </c>
      <c r="O39" s="33" t="s">
        <v>188</v>
      </c>
    </row>
    <row r="41" spans="2:17" ht="15.75" x14ac:dyDescent="0.25">
      <c r="D41" s="16"/>
    </row>
    <row r="42" spans="2:17" ht="15.75" x14ac:dyDescent="0.25">
      <c r="D42" s="17"/>
    </row>
    <row r="43" spans="2:17" x14ac:dyDescent="0.25">
      <c r="D43" s="18"/>
    </row>
    <row r="44" spans="2:17" x14ac:dyDescent="0.25">
      <c r="D44" s="15"/>
    </row>
    <row r="45" spans="2:17" x14ac:dyDescent="0.25">
      <c r="D45" s="15"/>
    </row>
  </sheetData>
  <autoFilter ref="B6:O34" xr:uid="{5590E2B5-4EEF-470F-AECF-CEC635079775}"/>
  <mergeCells count="18">
    <mergeCell ref="L6:L7"/>
    <mergeCell ref="N6:N7"/>
    <mergeCell ref="O6:O7"/>
    <mergeCell ref="B1:O1"/>
    <mergeCell ref="B2:O2"/>
    <mergeCell ref="B3:O3"/>
    <mergeCell ref="B4:O4"/>
    <mergeCell ref="B6:B7"/>
    <mergeCell ref="C6:C7"/>
    <mergeCell ref="D6:D7"/>
    <mergeCell ref="E6:E7"/>
    <mergeCell ref="F6:F7"/>
    <mergeCell ref="G6:G7"/>
    <mergeCell ref="H6:H7"/>
    <mergeCell ref="I6:I7"/>
    <mergeCell ref="J6:J7"/>
    <mergeCell ref="M6:M7"/>
    <mergeCell ref="K6:K7"/>
  </mergeCells>
  <conditionalFormatting sqref="N1:N8 N40:N1048576">
    <cfRule type="containsText" dxfId="1" priority="1" operator="containsText" text="EN EJECUCION">
      <formula>NOT(ISERROR(SEARCH("EN EJECUCION",N1)))</formula>
    </cfRule>
    <cfRule type="containsText" dxfId="0" priority="2" operator="containsText" text="TERMINADO">
      <formula>NOT(ISERROR(SEARCH("TERMINADO",N1)))</formula>
    </cfRule>
  </conditionalFormatting>
  <printOptions horizontalCentered="1"/>
  <pageMargins left="0.23622047244094491" right="0.23622047244094491" top="0.74803149606299213" bottom="0.74803149606299213" header="0.31496062992125984" footer="0.31496062992125984"/>
  <pageSetup paperSize="14" scale="51" orientation="landscape" r:id="rId1"/>
  <rowBreaks count="4" manualBreakCount="4">
    <brk id="15" min="1" max="14" man="1"/>
    <brk id="23" min="1" max="14" man="1"/>
    <brk id="27"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Al 31 de Agosto 2025</vt:lpstr>
      <vt:lpstr>'Al 31 de Agosto 2025'!Área_de_impresión</vt:lpstr>
      <vt:lpstr>'Al 31 de Agosto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Estuardo Gomez Guerra</dc:creator>
  <cp:lastModifiedBy>Silvia Aracely Velásquez Gómez</cp:lastModifiedBy>
  <cp:lastPrinted>2025-09-02T16:31:34Z</cp:lastPrinted>
  <dcterms:created xsi:type="dcterms:W3CDTF">2021-11-02T17:54:46Z</dcterms:created>
  <dcterms:modified xsi:type="dcterms:W3CDTF">2025-10-02T20:35:31Z</dcterms:modified>
</cp:coreProperties>
</file>